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Landscape" sheetId="1" r:id="rId1"/>
    <sheet name="Ratios" sheetId="9" r:id="rId2"/>
    <sheet name="By Board Ratios" sheetId="10" r:id="rId3"/>
    <sheet name="Lane Monitor Graphics" sheetId="11" r:id="rId4"/>
  </sheets>
  <definedNames>
    <definedName name="_xlnm.Print_Area" localSheetId="0">Landscape!$A$1:$AO$43</definedName>
  </definedNames>
  <calcPr calcId="152511"/>
</workbook>
</file>

<file path=xl/calcChain.xml><?xml version="1.0" encoding="utf-8"?>
<calcChain xmlns="http://schemas.openxmlformats.org/spreadsheetml/2006/main">
  <c r="C7" i="10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B8"/>
  <c r="B7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B6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B5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B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B3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B2"/>
  <c r="C4" i="9"/>
  <c r="C14"/>
  <c r="C9"/>
  <c r="C6"/>
  <c r="C21"/>
  <c r="C16"/>
  <c r="H5" s="1"/>
  <c r="C11"/>
  <c r="C5"/>
  <c r="D5" s="1"/>
  <c r="C20"/>
  <c r="D20" s="1"/>
  <c r="C15"/>
  <c r="C10"/>
  <c r="D10"/>
  <c r="C39"/>
  <c r="C41"/>
  <c r="D39" s="1"/>
  <c r="C40"/>
  <c r="C34"/>
  <c r="C36"/>
  <c r="D34"/>
  <c r="C35"/>
  <c r="D35"/>
  <c r="C29"/>
  <c r="C31"/>
  <c r="H8" s="1"/>
  <c r="C30"/>
  <c r="C25"/>
  <c r="G7" s="1"/>
  <c r="C26"/>
  <c r="H7"/>
  <c r="C24"/>
  <c r="D24" s="1"/>
  <c r="C19"/>
  <c r="D19" s="1"/>
  <c r="H6"/>
  <c r="H10"/>
  <c r="H9"/>
  <c r="G9"/>
  <c r="D4"/>
  <c r="I4"/>
  <c r="I8"/>
  <c r="G8"/>
  <c r="G4"/>
  <c r="D29" l="1"/>
  <c r="D30"/>
  <c r="D40"/>
  <c r="H4"/>
  <c r="D9"/>
  <c r="D14"/>
  <c r="I10"/>
  <c r="D25"/>
  <c r="I7"/>
  <c r="I9"/>
  <c r="G10"/>
  <c r="G5"/>
  <c r="I5"/>
  <c r="I6"/>
  <c r="D15"/>
  <c r="G6"/>
</calcChain>
</file>

<file path=xl/sharedStrings.xml><?xml version="1.0" encoding="utf-8"?>
<sst xmlns="http://schemas.openxmlformats.org/spreadsheetml/2006/main" count="179" uniqueCount="99">
  <si>
    <t>ZONE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</si>
  <si>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</si>
  <si>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</si>
  <si>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</si>
  <si>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</si>
  <si>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</si>
  <si>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</si>
  <si>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</si>
  <si>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</si>
  <si>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</si>
  <si>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</si>
  <si>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</si>
  <si>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</si>
  <si>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</si>
  <si>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</si>
  <si>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</si>
  <si>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</si>
  <si>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</si>
  <si>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</si>
  <si>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</si>
  <si>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</si>
  <si>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</si>
  <si>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</si>
  <si>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</si>
  <si>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</si>
  <si>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</si>
  <si>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</si>
  <si>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</si>
  <si>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</si>
  <si>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</si>
  <si>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</si>
  <si>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</si>
  <si>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</si>
  <si>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</si>
  <si>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</si>
  <si>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</si>
  <si>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</si>
  <si>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</si>
  <si>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</si>
  <si>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7 Pin Side                                                           Board Number                                                               10 Pin Side</t>
  </si>
  <si>
    <t>R1</t>
  </si>
  <si>
    <t>Clean</t>
  </si>
  <si>
    <t>Condition</t>
  </si>
  <si>
    <t>Comments:</t>
  </si>
  <si>
    <t>Date:</t>
  </si>
  <si>
    <t>Pattern Designer:</t>
  </si>
  <si>
    <t>Pattern Number:</t>
  </si>
  <si>
    <t>Pattern Length:</t>
  </si>
  <si>
    <t>Pattern Name:</t>
  </si>
  <si>
    <t>Conditioner:</t>
  </si>
  <si>
    <t>Cleaner:</t>
  </si>
  <si>
    <t>Cleaner Transition Distance:</t>
  </si>
  <si>
    <t>1:</t>
  </si>
  <si>
    <t>2:</t>
  </si>
  <si>
    <t>3:</t>
  </si>
  <si>
    <t>4:</t>
  </si>
  <si>
    <t>5:</t>
  </si>
  <si>
    <t>6:</t>
  </si>
  <si>
    <t>7:</t>
  </si>
  <si>
    <t>8:</t>
  </si>
  <si>
    <t>Split Pattern (Y?N)</t>
  </si>
  <si>
    <t>Travel Speed</t>
  </si>
  <si>
    <t>Start Cleaner Spray</t>
  </si>
  <si>
    <t>Start Squeegee</t>
  </si>
  <si>
    <t>Pattern Parameters</t>
  </si>
  <si>
    <t>Start Oiling</t>
  </si>
  <si>
    <t>Mode:</t>
  </si>
  <si>
    <t>Right =</t>
  </si>
  <si>
    <t>Left =</t>
  </si>
  <si>
    <t>Center =</t>
  </si>
  <si>
    <t>Center=</t>
  </si>
  <si>
    <t>Average</t>
  </si>
  <si>
    <t>Ratio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</si>
  <si>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</si>
  <si>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</si>
  <si>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</si>
  <si>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</si>
  <si>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</si>
  <si>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</si>
  <si>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</si>
  <si>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</si>
  <si>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Crosswise ratios</t>
  </si>
  <si>
    <t>Left</t>
  </si>
  <si>
    <t>Center</t>
  </si>
  <si>
    <t>Right</t>
  </si>
  <si>
    <t>Lengthwise ratios (from first zone)</t>
  </si>
  <si>
    <t>Ratio is calculated by the total volume for each board in the 1st zone</t>
  </si>
  <si>
    <t>X</t>
  </si>
  <si>
    <t>Clean &amp; Conditioner</t>
  </si>
  <si>
    <t>Zone Lengths:</t>
  </si>
  <si>
    <t>Middle Road</t>
  </si>
  <si>
    <t>39'</t>
  </si>
  <si>
    <t>0-8'</t>
  </si>
  <si>
    <t>33'-39'</t>
  </si>
  <si>
    <t>A22 LANE PATTERN DESIGN RECORD SHEET</t>
  </si>
  <si>
    <t>9'-14'</t>
  </si>
  <si>
    <t>23'-27'</t>
  </si>
  <si>
    <t>28'-32'</t>
  </si>
  <si>
    <t>15'-22'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</si>
</sst>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u/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24"/>
      <name val="Arial"/>
      <family val="2"/>
    </font>
    <font>
      <sz val="2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/>
    <xf numFmtId="0" fontId="9" fillId="2" borderId="0" xfId="0" applyFont="1" applyFill="1"/>
    <xf numFmtId="0" fontId="3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1" fillId="0" borderId="0" xfId="0" applyFont="1" applyAlignment="1"/>
    <xf numFmtId="0" fontId="11" fillId="0" borderId="0" xfId="0" applyFont="1"/>
    <xf numFmtId="0" fontId="12" fillId="0" borderId="0" xfId="0" applyFont="1"/>
    <xf numFmtId="0" fontId="13" fillId="0" borderId="0" xfId="0" applyFont="1" applyBorder="1" applyAlignment="1"/>
    <xf numFmtId="0" fontId="13" fillId="0" borderId="1" xfId="0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3" borderId="8" xfId="0" applyFont="1" applyFill="1" applyBorder="1"/>
    <xf numFmtId="0" fontId="13" fillId="0" borderId="0" xfId="0" applyFont="1"/>
    <xf numFmtId="0" fontId="13" fillId="3" borderId="8" xfId="0" applyFont="1" applyFill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11" fillId="0" borderId="0" xfId="0" applyFont="1" applyBorder="1"/>
    <xf numFmtId="0" fontId="14" fillId="0" borderId="0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11" xfId="0" applyFont="1" applyBorder="1" applyAlignment="1"/>
    <xf numFmtId="0" fontId="13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6" fillId="0" borderId="0" xfId="0" applyFont="1"/>
    <xf numFmtId="0" fontId="16" fillId="0" borderId="11" xfId="0" applyFont="1" applyBorder="1"/>
    <xf numFmtId="16" fontId="13" fillId="0" borderId="9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164" fontId="13" fillId="0" borderId="2" xfId="0" applyNumberFormat="1" applyFont="1" applyFill="1" applyBorder="1"/>
    <xf numFmtId="164" fontId="13" fillId="0" borderId="3" xfId="0" applyNumberFormat="1" applyFont="1" applyFill="1" applyBorder="1"/>
    <xf numFmtId="0" fontId="15" fillId="0" borderId="4" xfId="0" applyFont="1" applyFill="1" applyBorder="1" applyAlignment="1">
      <alignment horizontal="right"/>
    </xf>
    <xf numFmtId="164" fontId="13" fillId="0" borderId="0" xfId="0" applyNumberFormat="1" applyFont="1" applyFill="1" applyBorder="1"/>
    <xf numFmtId="164" fontId="13" fillId="0" borderId="5" xfId="0" applyNumberFormat="1" applyFont="1" applyFill="1" applyBorder="1"/>
    <xf numFmtId="0" fontId="15" fillId="0" borderId="6" xfId="0" applyFont="1" applyFill="1" applyBorder="1" applyAlignment="1">
      <alignment horizontal="right"/>
    </xf>
    <xf numFmtId="164" fontId="13" fillId="0" borderId="7" xfId="0" applyNumberFormat="1" applyFont="1" applyFill="1" applyBorder="1"/>
    <xf numFmtId="164" fontId="13" fillId="0" borderId="8" xfId="0" applyNumberFormat="1" applyFont="1" applyFill="1" applyBorder="1"/>
    <xf numFmtId="0" fontId="17" fillId="0" borderId="0" xfId="0" applyFont="1"/>
    <xf numFmtId="164" fontId="17" fillId="0" borderId="12" xfId="0" applyNumberFormat="1" applyFont="1" applyBorder="1"/>
    <xf numFmtId="164" fontId="17" fillId="0" borderId="13" xfId="0" applyNumberFormat="1" applyFont="1" applyBorder="1"/>
    <xf numFmtId="0" fontId="7" fillId="2" borderId="14" xfId="0" applyFont="1" applyFill="1" applyBorder="1" applyAlignment="1">
      <alignment horizontal="center"/>
    </xf>
    <xf numFmtId="0" fontId="17" fillId="0" borderId="0" xfId="0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8" fillId="0" borderId="0" xfId="0" applyFont="1"/>
    <xf numFmtId="0" fontId="5" fillId="0" borderId="1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7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plotArea>
      <c:layout>
        <c:manualLayout>
          <c:layoutTarget val="inner"/>
          <c:xMode val="edge"/>
          <c:yMode val="edge"/>
          <c:x val="4.1512231282431443E-2"/>
          <c:y val="3.0434782608695657E-2"/>
          <c:w val="0.91845811712379555"/>
          <c:h val="0.89891304347826073"/>
        </c:manualLayout>
      </c:layout>
      <c:areaChart>
        <c:grouping val="standard"/>
        <c:ser>
          <c:idx val="0"/>
          <c:order val="0"/>
          <c:tx>
            <c:strRef>
              <c:f>Landscape!$A$23:$B$23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Landscape!$C$23:$AO$23</c:f>
              <c:numCache>
                <c:formatCode>General</c:formatCode>
                <c:ptCount val="39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30</c:v>
                </c:pt>
                <c:pt idx="5">
                  <c:v>32</c:v>
                </c:pt>
                <c:pt idx="6">
                  <c:v>35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75</c:v>
                </c:pt>
                <c:pt idx="27">
                  <c:v>70</c:v>
                </c:pt>
                <c:pt idx="28">
                  <c:v>65</c:v>
                </c:pt>
                <c:pt idx="29">
                  <c:v>55</c:v>
                </c:pt>
                <c:pt idx="30">
                  <c:v>50</c:v>
                </c:pt>
                <c:pt idx="31">
                  <c:v>45</c:v>
                </c:pt>
                <c:pt idx="32">
                  <c:v>35</c:v>
                </c:pt>
                <c:pt idx="33">
                  <c:v>32</c:v>
                </c:pt>
                <c:pt idx="34">
                  <c:v>30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</c:numCache>
            </c:numRef>
          </c:val>
        </c:ser>
        <c:ser>
          <c:idx val="1"/>
          <c:order val="1"/>
          <c:tx>
            <c:strRef>
              <c:f>Landscape!$A$24:$B$24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Landscape!$C$24:$AO$24</c:f>
              <c:numCache>
                <c:formatCode>General</c:formatCode>
                <c:ptCount val="3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60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64</c:v>
                </c:pt>
                <c:pt idx="25">
                  <c:v>64</c:v>
                </c:pt>
                <c:pt idx="26">
                  <c:v>64</c:v>
                </c:pt>
                <c:pt idx="27">
                  <c:v>60</c:v>
                </c:pt>
                <c:pt idx="28">
                  <c:v>50</c:v>
                </c:pt>
                <c:pt idx="29">
                  <c:v>45</c:v>
                </c:pt>
                <c:pt idx="30">
                  <c:v>40</c:v>
                </c:pt>
                <c:pt idx="31">
                  <c:v>30</c:v>
                </c:pt>
                <c:pt idx="32">
                  <c:v>25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</c:numCache>
            </c:numRef>
          </c:val>
        </c:ser>
        <c:ser>
          <c:idx val="2"/>
          <c:order val="2"/>
          <c:tx>
            <c:strRef>
              <c:f>Landscape!$A$25:$B$25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Landscape!$C$25:$AO$25</c:f>
              <c:numCache>
                <c:formatCode>General</c:formatCode>
                <c:ptCount val="3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50</c:v>
                </c:pt>
                <c:pt idx="28">
                  <c:v>45</c:v>
                </c:pt>
                <c:pt idx="29">
                  <c:v>30</c:v>
                </c:pt>
                <c:pt idx="30">
                  <c:v>20</c:v>
                </c:pt>
                <c:pt idx="31">
                  <c:v>15</c:v>
                </c:pt>
                <c:pt idx="32">
                  <c:v>12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</c:numCache>
            </c:numRef>
          </c:val>
        </c:ser>
        <c:ser>
          <c:idx val="3"/>
          <c:order val="3"/>
          <c:tx>
            <c:strRef>
              <c:f>Landscape!$A$26:$B$26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Landscape!$C$26:$AO$26</c:f>
              <c:numCache>
                <c:formatCode>General</c:formatCode>
                <c:ptCount val="3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11</c:v>
                </c:pt>
                <c:pt idx="8">
                  <c:v>16</c:v>
                </c:pt>
                <c:pt idx="9">
                  <c:v>23</c:v>
                </c:pt>
                <c:pt idx="10">
                  <c:v>28</c:v>
                </c:pt>
                <c:pt idx="11">
                  <c:v>30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28</c:v>
                </c:pt>
                <c:pt idx="29">
                  <c:v>23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</c:numCache>
            </c:numRef>
          </c:val>
        </c:ser>
        <c:ser>
          <c:idx val="4"/>
          <c:order val="4"/>
          <c:tx>
            <c:strRef>
              <c:f>Landscape!$A$27:$B$27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Landscape!$C$27:$AO$27</c:f>
              <c:numCache>
                <c:formatCode>General</c:formatCode>
                <c:ptCount val="3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28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28</c:v>
                </c:pt>
                <c:pt idx="27">
                  <c:v>25</c:v>
                </c:pt>
                <c:pt idx="28">
                  <c:v>20</c:v>
                </c:pt>
                <c:pt idx="29">
                  <c:v>15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</c:numCache>
            </c:numRef>
          </c:val>
        </c:ser>
        <c:ser>
          <c:idx val="5"/>
          <c:order val="5"/>
          <c:tx>
            <c:strRef>
              <c:f>Landscape!$A$28:$B$28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Landscape!$C$28:$AO$28</c:f>
              <c:numCache>
                <c:formatCode>General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</c:ser>
        <c:ser>
          <c:idx val="6"/>
          <c:order val="6"/>
          <c:tx>
            <c:strRef>
              <c:f>Landscape!$A$29:$B$29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Landscape!$C$29:$AO$29</c:f>
              <c:numCache>
                <c:formatCode>General</c:formatCode>
                <c:ptCount val="39"/>
              </c:numCache>
            </c:numRef>
          </c:val>
        </c:ser>
        <c:ser>
          <c:idx val="7"/>
          <c:order val="7"/>
          <c:tx>
            <c:strRef>
              <c:f>Landscape!$A$30:$B$30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Landscape!$C$30:$AO$30</c:f>
              <c:numCache>
                <c:formatCode>General</c:formatCode>
                <c:ptCount val="39"/>
              </c:numCache>
            </c:numRef>
          </c:val>
        </c:ser>
        <c:dLbls/>
        <c:axId val="100919936"/>
        <c:axId val="100798848"/>
      </c:areaChart>
      <c:catAx>
        <c:axId val="100919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0798848"/>
        <c:crosses val="autoZero"/>
        <c:auto val="1"/>
        <c:lblAlgn val="ctr"/>
        <c:lblOffset val="100"/>
        <c:tickLblSkip val="1"/>
        <c:tickMarkSkip val="1"/>
      </c:catAx>
      <c:valAx>
        <c:axId val="100798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09199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6812453669384757"/>
          <c:y val="0.37500000000000006"/>
          <c:w val="2.5945144551519646E-2"/>
          <c:h val="0.209782608695652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29</xdr:col>
      <xdr:colOff>95250</xdr:colOff>
      <xdr:row>90</xdr:row>
      <xdr:rowOff>0</xdr:rowOff>
    </xdr:to>
    <xdr:graphicFrame macro="">
      <xdr:nvGraphicFramePr>
        <xdr:cNvPr id="10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tabSelected="1" zoomScale="75" zoomScaleNormal="75" zoomScaleSheetLayoutView="50" workbookViewId="0">
      <selection activeCell="A20" sqref="A20:AO20"/>
    </sheetView>
  </sheetViews>
  <sheetFormatPr defaultRowHeight="15"/>
  <cols>
    <col min="1" max="1" width="4.140625" style="1" customWidth="1"/>
    <col min="2" max="2" width="5.85546875" style="1" customWidth="1"/>
    <col min="3" max="41" width="6.7109375" style="1" customWidth="1"/>
    <col min="42" max="16384" width="9.140625" style="1"/>
  </cols>
  <sheetData>
    <row r="1" spans="1:4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1:4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1" ht="51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</row>
    <row r="6" spans="1:41" ht="51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s="2" customFormat="1" ht="30">
      <c r="A7" s="100" t="s">
        <v>94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s="3" customFormat="1" ht="26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1" s="5" customFormat="1" ht="23.25">
      <c r="A9" s="93"/>
      <c r="B9" s="93"/>
      <c r="C9" s="94" t="s">
        <v>44</v>
      </c>
      <c r="D9" s="94"/>
      <c r="E9" s="102"/>
      <c r="F9" s="95"/>
      <c r="G9" s="95"/>
      <c r="H9" s="95"/>
      <c r="I9" s="95"/>
      <c r="J9" s="95"/>
      <c r="K9" s="95"/>
      <c r="L9" s="51"/>
      <c r="M9" s="52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</row>
    <row r="10" spans="1:41" s="5" customFormat="1" ht="23.2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4" t="s">
        <v>45</v>
      </c>
      <c r="AA10" s="94"/>
      <c r="AB10" s="94"/>
      <c r="AC10" s="94"/>
      <c r="AD10" s="94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51"/>
    </row>
    <row r="11" spans="1:41" s="5" customFormat="1" ht="23.25">
      <c r="A11" s="96"/>
      <c r="B11" s="96"/>
      <c r="C11" s="94" t="s">
        <v>46</v>
      </c>
      <c r="D11" s="94"/>
      <c r="E11" s="94"/>
      <c r="F11" s="94"/>
      <c r="G11" s="95">
        <v>1</v>
      </c>
      <c r="H11" s="95"/>
      <c r="I11" s="95"/>
      <c r="J11" s="51"/>
      <c r="K11" s="94" t="s">
        <v>47</v>
      </c>
      <c r="L11" s="94"/>
      <c r="M11" s="94"/>
      <c r="N11" s="94"/>
      <c r="O11" s="95" t="s">
        <v>91</v>
      </c>
      <c r="P11" s="95"/>
      <c r="Q11" s="95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spans="1:41" s="5" customFormat="1" ht="23.2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4" t="s">
        <v>49</v>
      </c>
      <c r="AA12" s="94"/>
      <c r="AB12" s="94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51"/>
    </row>
    <row r="13" spans="1:41" s="5" customFormat="1" ht="23.25" customHeight="1">
      <c r="A13" s="96"/>
      <c r="B13" s="96"/>
      <c r="C13" s="94" t="s">
        <v>48</v>
      </c>
      <c r="D13" s="94"/>
      <c r="E13" s="94"/>
      <c r="F13" s="94"/>
      <c r="G13" s="95" t="s">
        <v>90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</row>
    <row r="14" spans="1:41" s="5" customFormat="1" ht="23.2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4" t="s">
        <v>50</v>
      </c>
      <c r="AA14" s="94"/>
      <c r="AB14" s="94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51"/>
    </row>
    <row r="15" spans="1:41" s="5" customFormat="1" ht="24" thickBo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</row>
    <row r="16" spans="1:41" s="5" customFormat="1" ht="24" thickBot="1">
      <c r="A16" s="93"/>
      <c r="B16" s="96"/>
      <c r="C16" s="53"/>
      <c r="D16" s="52" t="s">
        <v>66</v>
      </c>
      <c r="E16" s="52"/>
      <c r="F16" s="52"/>
      <c r="G16" s="54"/>
      <c r="H16" s="97" t="s">
        <v>41</v>
      </c>
      <c r="I16" s="94"/>
      <c r="J16" s="98"/>
      <c r="K16" s="54"/>
      <c r="L16" s="55" t="s">
        <v>42</v>
      </c>
      <c r="M16" s="57"/>
      <c r="N16" s="57"/>
      <c r="O16" s="56"/>
      <c r="P16" s="54" t="s">
        <v>87</v>
      </c>
      <c r="Q16" s="97" t="s">
        <v>88</v>
      </c>
      <c r="R16" s="99"/>
      <c r="S16" s="99"/>
      <c r="T16" s="99"/>
      <c r="U16" s="99"/>
      <c r="V16" s="98"/>
      <c r="W16" s="54"/>
      <c r="X16" s="97" t="s">
        <v>60</v>
      </c>
      <c r="Y16" s="99"/>
      <c r="Z16" s="99"/>
      <c r="AA16" s="99"/>
      <c r="AB16" s="99"/>
      <c r="AC16" s="52"/>
      <c r="AD16" s="52"/>
      <c r="AE16" s="94" t="s">
        <v>51</v>
      </c>
      <c r="AF16" s="94"/>
      <c r="AG16" s="94"/>
      <c r="AH16" s="94"/>
      <c r="AI16" s="94"/>
      <c r="AJ16" s="94"/>
      <c r="AK16" s="94"/>
      <c r="AL16" s="95"/>
      <c r="AM16" s="95"/>
      <c r="AN16" s="95"/>
      <c r="AO16" s="51"/>
    </row>
    <row r="17" spans="1:41" s="6" customFormat="1" ht="2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</row>
    <row r="18" spans="1:41" ht="1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</row>
    <row r="19" spans="1:41" s="5" customFormat="1" ht="23.25">
      <c r="A19" s="82" t="s">
        <v>89</v>
      </c>
      <c r="B19" s="82"/>
      <c r="C19" s="82"/>
      <c r="D19" s="82"/>
      <c r="E19" s="82"/>
      <c r="F19" s="58" t="s">
        <v>52</v>
      </c>
      <c r="G19" s="83" t="s">
        <v>92</v>
      </c>
      <c r="H19" s="83"/>
      <c r="I19" s="83"/>
      <c r="J19" s="58" t="s">
        <v>53</v>
      </c>
      <c r="K19" s="84" t="s">
        <v>95</v>
      </c>
      <c r="L19" s="83"/>
      <c r="M19" s="83"/>
      <c r="N19" s="58" t="s">
        <v>54</v>
      </c>
      <c r="O19" s="83" t="s">
        <v>98</v>
      </c>
      <c r="P19" s="83"/>
      <c r="Q19" s="83"/>
      <c r="R19" s="58" t="s">
        <v>55</v>
      </c>
      <c r="S19" s="83" t="s">
        <v>96</v>
      </c>
      <c r="T19" s="83"/>
      <c r="U19" s="83"/>
      <c r="V19" s="58" t="s">
        <v>56</v>
      </c>
      <c r="W19" s="83" t="s">
        <v>97</v>
      </c>
      <c r="X19" s="83"/>
      <c r="Y19" s="83"/>
      <c r="Z19" s="58" t="s">
        <v>57</v>
      </c>
      <c r="AA19" s="83" t="s">
        <v>93</v>
      </c>
      <c r="AB19" s="83"/>
      <c r="AC19" s="83"/>
      <c r="AD19" s="58" t="s">
        <v>58</v>
      </c>
      <c r="AE19" s="83"/>
      <c r="AF19" s="83"/>
      <c r="AG19" s="83"/>
      <c r="AH19" s="58" t="s">
        <v>59</v>
      </c>
      <c r="AI19" s="83"/>
      <c r="AJ19" s="83"/>
      <c r="AK19" s="83"/>
      <c r="AL19" s="59"/>
      <c r="AM19" s="59"/>
      <c r="AN19" s="59"/>
      <c r="AO19" s="59"/>
    </row>
    <row r="20" spans="1:41" s="4" customFormat="1" ht="24" thickBo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</row>
    <row r="21" spans="1:41" s="5" customFormat="1" ht="24" thickBot="1">
      <c r="A21" s="86" t="s">
        <v>0</v>
      </c>
      <c r="B21" s="87"/>
      <c r="C21" s="88" t="s">
        <v>39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90"/>
    </row>
    <row r="22" spans="1:41" s="5" customFormat="1" ht="23.25">
      <c r="A22" s="91"/>
      <c r="B22" s="92"/>
      <c r="C22" s="60" t="s">
        <v>1</v>
      </c>
      <c r="D22" s="60" t="s">
        <v>2</v>
      </c>
      <c r="E22" s="60" t="s">
        <v>3</v>
      </c>
      <c r="F22" s="60" t="s">
        <v>4</v>
      </c>
      <c r="G22" s="60" t="s">
        <v>5</v>
      </c>
      <c r="H22" s="60" t="s">
        <v>6</v>
      </c>
      <c r="I22" s="60" t="s">
        <v>7</v>
      </c>
      <c r="J22" s="60" t="s">
        <v>8</v>
      </c>
      <c r="K22" s="60" t="s">
        <v>9</v>
      </c>
      <c r="L22" s="60" t="s">
        <v>10</v>
      </c>
      <c r="M22" s="60" t="s">
        <v>11</v>
      </c>
      <c r="N22" s="60" t="s">
        <v>12</v>
      </c>
      <c r="O22" s="60" t="s">
        <v>13</v>
      </c>
      <c r="P22" s="60" t="s">
        <v>14</v>
      </c>
      <c r="Q22" s="60" t="s">
        <v>15</v>
      </c>
      <c r="R22" s="60" t="s">
        <v>16</v>
      </c>
      <c r="S22" s="60" t="s">
        <v>17</v>
      </c>
      <c r="T22" s="60" t="s">
        <v>18</v>
      </c>
      <c r="U22" s="60" t="s">
        <v>19</v>
      </c>
      <c r="V22" s="60" t="s">
        <v>20</v>
      </c>
      <c r="W22" s="60" t="s">
        <v>21</v>
      </c>
      <c r="X22" s="60" t="s">
        <v>22</v>
      </c>
      <c r="Y22" s="60" t="s">
        <v>23</v>
      </c>
      <c r="Z22" s="60" t="s">
        <v>24</v>
      </c>
      <c r="AA22" s="60" t="s">
        <v>25</v>
      </c>
      <c r="AB22" s="60" t="s">
        <v>26</v>
      </c>
      <c r="AC22" s="60" t="s">
        <v>27</v>
      </c>
      <c r="AD22" s="60" t="s">
        <v>28</v>
      </c>
      <c r="AE22" s="60" t="s">
        <v>29</v>
      </c>
      <c r="AF22" s="60" t="s">
        <v>30</v>
      </c>
      <c r="AG22" s="60" t="s">
        <v>31</v>
      </c>
      <c r="AH22" s="60" t="s">
        <v>32</v>
      </c>
      <c r="AI22" s="60" t="s">
        <v>33</v>
      </c>
      <c r="AJ22" s="60" t="s">
        <v>34</v>
      </c>
      <c r="AK22" s="60" t="s">
        <v>35</v>
      </c>
      <c r="AL22" s="60" t="s">
        <v>36</v>
      </c>
      <c r="AM22" s="60" t="s">
        <v>37</v>
      </c>
      <c r="AN22" s="60" t="s">
        <v>38</v>
      </c>
      <c r="AO22" s="60" t="s">
        <v>40</v>
      </c>
    </row>
    <row r="23" spans="1:41" s="5" customFormat="1" ht="36" customHeight="1">
      <c r="A23" s="80">
        <v>1</v>
      </c>
      <c r="B23" s="80"/>
      <c r="C23" s="61">
        <v>25</v>
      </c>
      <c r="D23" s="61">
        <v>25</v>
      </c>
      <c r="E23" s="61">
        <v>25</v>
      </c>
      <c r="F23" s="61">
        <v>25</v>
      </c>
      <c r="G23" s="61">
        <v>30</v>
      </c>
      <c r="H23" s="61">
        <v>32</v>
      </c>
      <c r="I23" s="61">
        <v>35</v>
      </c>
      <c r="J23" s="61">
        <v>45</v>
      </c>
      <c r="K23" s="61">
        <v>50</v>
      </c>
      <c r="L23" s="61">
        <v>55</v>
      </c>
      <c r="M23" s="61">
        <v>65</v>
      </c>
      <c r="N23" s="61">
        <v>70</v>
      </c>
      <c r="O23" s="61">
        <v>75</v>
      </c>
      <c r="P23" s="61">
        <v>80</v>
      </c>
      <c r="Q23" s="61">
        <v>80</v>
      </c>
      <c r="R23" s="61">
        <v>80</v>
      </c>
      <c r="S23" s="61">
        <v>80</v>
      </c>
      <c r="T23" s="61">
        <v>80</v>
      </c>
      <c r="U23" s="61">
        <v>80</v>
      </c>
      <c r="V23" s="61">
        <v>80</v>
      </c>
      <c r="W23" s="61">
        <v>80</v>
      </c>
      <c r="X23" s="61">
        <v>80</v>
      </c>
      <c r="Y23" s="61">
        <v>80</v>
      </c>
      <c r="Z23" s="61">
        <v>80</v>
      </c>
      <c r="AA23" s="61">
        <v>80</v>
      </c>
      <c r="AB23" s="61">
        <v>80</v>
      </c>
      <c r="AC23" s="61">
        <v>75</v>
      </c>
      <c r="AD23" s="61">
        <v>70</v>
      </c>
      <c r="AE23" s="61">
        <v>65</v>
      </c>
      <c r="AF23" s="61">
        <v>55</v>
      </c>
      <c r="AG23" s="61">
        <v>50</v>
      </c>
      <c r="AH23" s="61">
        <v>45</v>
      </c>
      <c r="AI23" s="61">
        <v>35</v>
      </c>
      <c r="AJ23" s="61">
        <v>32</v>
      </c>
      <c r="AK23" s="61">
        <v>30</v>
      </c>
      <c r="AL23" s="61">
        <v>25</v>
      </c>
      <c r="AM23" s="61">
        <v>25</v>
      </c>
      <c r="AN23" s="61">
        <v>25</v>
      </c>
      <c r="AO23" s="61">
        <v>25</v>
      </c>
    </row>
    <row r="24" spans="1:41" s="5" customFormat="1" ht="35.25" customHeight="1">
      <c r="A24" s="80">
        <v>2</v>
      </c>
      <c r="B24" s="80"/>
      <c r="C24" s="61">
        <v>20</v>
      </c>
      <c r="D24" s="61">
        <v>20</v>
      </c>
      <c r="E24" s="61">
        <v>20</v>
      </c>
      <c r="F24" s="61">
        <v>20</v>
      </c>
      <c r="G24" s="61">
        <v>20</v>
      </c>
      <c r="H24" s="61">
        <v>20</v>
      </c>
      <c r="I24" s="61">
        <v>25</v>
      </c>
      <c r="J24" s="61">
        <v>30</v>
      </c>
      <c r="K24" s="61">
        <v>40</v>
      </c>
      <c r="L24" s="61">
        <v>45</v>
      </c>
      <c r="M24" s="61">
        <v>50</v>
      </c>
      <c r="N24" s="61">
        <v>60</v>
      </c>
      <c r="O24" s="61">
        <v>64</v>
      </c>
      <c r="P24" s="61">
        <v>64</v>
      </c>
      <c r="Q24" s="61">
        <v>64</v>
      </c>
      <c r="R24" s="61">
        <v>64</v>
      </c>
      <c r="S24" s="61">
        <v>64</v>
      </c>
      <c r="T24" s="61">
        <v>64</v>
      </c>
      <c r="U24" s="61">
        <v>64</v>
      </c>
      <c r="V24" s="61">
        <v>64</v>
      </c>
      <c r="W24" s="61">
        <v>64</v>
      </c>
      <c r="X24" s="61">
        <v>64</v>
      </c>
      <c r="Y24" s="61">
        <v>64</v>
      </c>
      <c r="Z24" s="61">
        <v>64</v>
      </c>
      <c r="AA24" s="61">
        <v>64</v>
      </c>
      <c r="AB24" s="61">
        <v>64</v>
      </c>
      <c r="AC24" s="61">
        <v>64</v>
      </c>
      <c r="AD24" s="61">
        <v>60</v>
      </c>
      <c r="AE24" s="61">
        <v>50</v>
      </c>
      <c r="AF24" s="61">
        <v>45</v>
      </c>
      <c r="AG24" s="61">
        <v>40</v>
      </c>
      <c r="AH24" s="61">
        <v>30</v>
      </c>
      <c r="AI24" s="61">
        <v>25</v>
      </c>
      <c r="AJ24" s="61">
        <v>20</v>
      </c>
      <c r="AK24" s="61">
        <v>20</v>
      </c>
      <c r="AL24" s="61">
        <v>20</v>
      </c>
      <c r="AM24" s="61">
        <v>20</v>
      </c>
      <c r="AN24" s="61">
        <v>20</v>
      </c>
      <c r="AO24" s="61">
        <v>20</v>
      </c>
    </row>
    <row r="25" spans="1:41" s="5" customFormat="1" ht="35.25" customHeight="1">
      <c r="A25" s="80">
        <v>3</v>
      </c>
      <c r="B25" s="80"/>
      <c r="C25" s="61">
        <v>10</v>
      </c>
      <c r="D25" s="61">
        <v>10</v>
      </c>
      <c r="E25" s="61">
        <v>10</v>
      </c>
      <c r="F25" s="61">
        <v>10</v>
      </c>
      <c r="G25" s="61">
        <v>10</v>
      </c>
      <c r="H25" s="61">
        <v>11</v>
      </c>
      <c r="I25" s="61">
        <v>12</v>
      </c>
      <c r="J25" s="61">
        <v>15</v>
      </c>
      <c r="K25" s="61">
        <v>20</v>
      </c>
      <c r="L25" s="61">
        <v>30</v>
      </c>
      <c r="M25" s="61">
        <v>45</v>
      </c>
      <c r="N25" s="61">
        <v>50</v>
      </c>
      <c r="O25" s="61">
        <v>55</v>
      </c>
      <c r="P25" s="61">
        <v>55</v>
      </c>
      <c r="Q25" s="61">
        <v>55</v>
      </c>
      <c r="R25" s="61">
        <v>55</v>
      </c>
      <c r="S25" s="61">
        <v>55</v>
      </c>
      <c r="T25" s="61">
        <v>55</v>
      </c>
      <c r="U25" s="61">
        <v>55</v>
      </c>
      <c r="V25" s="61">
        <v>55</v>
      </c>
      <c r="W25" s="61">
        <v>55</v>
      </c>
      <c r="X25" s="61">
        <v>55</v>
      </c>
      <c r="Y25" s="61">
        <v>55</v>
      </c>
      <c r="Z25" s="61">
        <v>55</v>
      </c>
      <c r="AA25" s="61">
        <v>55</v>
      </c>
      <c r="AB25" s="61">
        <v>55</v>
      </c>
      <c r="AC25" s="61">
        <v>55</v>
      </c>
      <c r="AD25" s="61">
        <v>50</v>
      </c>
      <c r="AE25" s="61">
        <v>45</v>
      </c>
      <c r="AF25" s="61">
        <v>30</v>
      </c>
      <c r="AG25" s="61">
        <v>20</v>
      </c>
      <c r="AH25" s="61">
        <v>15</v>
      </c>
      <c r="AI25" s="61">
        <v>12</v>
      </c>
      <c r="AJ25" s="61">
        <v>11</v>
      </c>
      <c r="AK25" s="61">
        <v>10</v>
      </c>
      <c r="AL25" s="61">
        <v>10</v>
      </c>
      <c r="AM25" s="61">
        <v>10</v>
      </c>
      <c r="AN25" s="61">
        <v>10</v>
      </c>
      <c r="AO25" s="61">
        <v>10</v>
      </c>
    </row>
    <row r="26" spans="1:41" s="5" customFormat="1" ht="35.25" customHeight="1">
      <c r="A26" s="80">
        <v>4</v>
      </c>
      <c r="B26" s="80"/>
      <c r="C26" s="61">
        <v>8</v>
      </c>
      <c r="D26" s="61">
        <v>8</v>
      </c>
      <c r="E26" s="61">
        <v>8</v>
      </c>
      <c r="F26" s="61">
        <v>8</v>
      </c>
      <c r="G26" s="61">
        <v>8</v>
      </c>
      <c r="H26" s="61">
        <v>9</v>
      </c>
      <c r="I26" s="61">
        <v>9</v>
      </c>
      <c r="J26" s="61">
        <v>11</v>
      </c>
      <c r="K26" s="61">
        <v>16</v>
      </c>
      <c r="L26" s="61">
        <v>23</v>
      </c>
      <c r="M26" s="61">
        <v>28</v>
      </c>
      <c r="N26" s="61">
        <v>30</v>
      </c>
      <c r="O26" s="61">
        <v>35</v>
      </c>
      <c r="P26" s="61">
        <v>35</v>
      </c>
      <c r="Q26" s="61">
        <v>35</v>
      </c>
      <c r="R26" s="61">
        <v>35</v>
      </c>
      <c r="S26" s="61">
        <v>35</v>
      </c>
      <c r="T26" s="61">
        <v>35</v>
      </c>
      <c r="U26" s="61">
        <v>35</v>
      </c>
      <c r="V26" s="61">
        <v>35</v>
      </c>
      <c r="W26" s="61">
        <v>35</v>
      </c>
      <c r="X26" s="61">
        <v>35</v>
      </c>
      <c r="Y26" s="61">
        <v>35</v>
      </c>
      <c r="Z26" s="61">
        <v>35</v>
      </c>
      <c r="AA26" s="61">
        <v>35</v>
      </c>
      <c r="AB26" s="61">
        <v>35</v>
      </c>
      <c r="AC26" s="61">
        <v>35</v>
      </c>
      <c r="AD26" s="61">
        <v>30</v>
      </c>
      <c r="AE26" s="61">
        <v>28</v>
      </c>
      <c r="AF26" s="61">
        <v>23</v>
      </c>
      <c r="AG26" s="61">
        <v>16</v>
      </c>
      <c r="AH26" s="61">
        <v>11</v>
      </c>
      <c r="AI26" s="61">
        <v>9</v>
      </c>
      <c r="AJ26" s="61">
        <v>9</v>
      </c>
      <c r="AK26" s="61">
        <v>8</v>
      </c>
      <c r="AL26" s="61">
        <v>8</v>
      </c>
      <c r="AM26" s="61">
        <v>8</v>
      </c>
      <c r="AN26" s="61">
        <v>8</v>
      </c>
      <c r="AO26" s="61">
        <v>8</v>
      </c>
    </row>
    <row r="27" spans="1:41" s="5" customFormat="1" ht="35.25" customHeight="1">
      <c r="A27" s="80">
        <v>5</v>
      </c>
      <c r="B27" s="80"/>
      <c r="C27" s="61">
        <v>7</v>
      </c>
      <c r="D27" s="61">
        <v>7</v>
      </c>
      <c r="E27" s="61">
        <v>7</v>
      </c>
      <c r="F27" s="61">
        <v>7</v>
      </c>
      <c r="G27" s="61">
        <v>7</v>
      </c>
      <c r="H27" s="61">
        <v>8</v>
      </c>
      <c r="I27" s="61">
        <v>8</v>
      </c>
      <c r="J27" s="61">
        <v>9</v>
      </c>
      <c r="K27" s="61">
        <v>10</v>
      </c>
      <c r="L27" s="61">
        <v>15</v>
      </c>
      <c r="M27" s="61">
        <v>20</v>
      </c>
      <c r="N27" s="61">
        <v>25</v>
      </c>
      <c r="O27" s="61">
        <v>28</v>
      </c>
      <c r="P27" s="61">
        <v>30</v>
      </c>
      <c r="Q27" s="61">
        <v>30</v>
      </c>
      <c r="R27" s="61">
        <v>30</v>
      </c>
      <c r="S27" s="61">
        <v>30</v>
      </c>
      <c r="T27" s="61">
        <v>30</v>
      </c>
      <c r="U27" s="61">
        <v>30</v>
      </c>
      <c r="V27" s="61">
        <v>30</v>
      </c>
      <c r="W27" s="61">
        <v>30</v>
      </c>
      <c r="X27" s="61">
        <v>30</v>
      </c>
      <c r="Y27" s="61">
        <v>30</v>
      </c>
      <c r="Z27" s="61">
        <v>30</v>
      </c>
      <c r="AA27" s="61">
        <v>30</v>
      </c>
      <c r="AB27" s="61">
        <v>30</v>
      </c>
      <c r="AC27" s="61">
        <v>28</v>
      </c>
      <c r="AD27" s="61">
        <v>25</v>
      </c>
      <c r="AE27" s="61">
        <v>20</v>
      </c>
      <c r="AF27" s="61">
        <v>15</v>
      </c>
      <c r="AG27" s="61">
        <v>10</v>
      </c>
      <c r="AH27" s="61">
        <v>9</v>
      </c>
      <c r="AI27" s="61">
        <v>8</v>
      </c>
      <c r="AJ27" s="61">
        <v>8</v>
      </c>
      <c r="AK27" s="61">
        <v>7</v>
      </c>
      <c r="AL27" s="61">
        <v>7</v>
      </c>
      <c r="AM27" s="61">
        <v>7</v>
      </c>
      <c r="AN27" s="61">
        <v>7</v>
      </c>
      <c r="AO27" s="61">
        <v>7</v>
      </c>
    </row>
    <row r="28" spans="1:41" s="5" customFormat="1" ht="35.25" customHeight="1">
      <c r="A28" s="80">
        <v>6</v>
      </c>
      <c r="B28" s="80"/>
      <c r="C28" s="61">
        <v>1</v>
      </c>
      <c r="D28" s="61">
        <v>1</v>
      </c>
      <c r="E28" s="61">
        <v>1</v>
      </c>
      <c r="F28" s="61">
        <v>1</v>
      </c>
      <c r="G28" s="61">
        <v>1</v>
      </c>
      <c r="H28" s="61">
        <v>1</v>
      </c>
      <c r="I28" s="61">
        <v>1</v>
      </c>
      <c r="J28" s="61">
        <v>1</v>
      </c>
      <c r="K28" s="61">
        <v>1</v>
      </c>
      <c r="L28" s="61">
        <v>1</v>
      </c>
      <c r="M28" s="61">
        <v>1</v>
      </c>
      <c r="N28" s="61">
        <v>1</v>
      </c>
      <c r="O28" s="61">
        <v>1</v>
      </c>
      <c r="P28" s="61">
        <v>1</v>
      </c>
      <c r="Q28" s="61">
        <v>1</v>
      </c>
      <c r="R28" s="61">
        <v>1</v>
      </c>
      <c r="S28" s="61">
        <v>1</v>
      </c>
      <c r="T28" s="61">
        <v>1</v>
      </c>
      <c r="U28" s="61">
        <v>1</v>
      </c>
      <c r="V28" s="61">
        <v>1</v>
      </c>
      <c r="W28" s="61">
        <v>1</v>
      </c>
      <c r="X28" s="61">
        <v>1</v>
      </c>
      <c r="Y28" s="61">
        <v>1</v>
      </c>
      <c r="Z28" s="61">
        <v>1</v>
      </c>
      <c r="AA28" s="61">
        <v>1</v>
      </c>
      <c r="AB28" s="61">
        <v>1</v>
      </c>
      <c r="AC28" s="61">
        <v>1</v>
      </c>
      <c r="AD28" s="61">
        <v>1</v>
      </c>
      <c r="AE28" s="61">
        <v>1</v>
      </c>
      <c r="AF28" s="61">
        <v>1</v>
      </c>
      <c r="AG28" s="61">
        <v>1</v>
      </c>
      <c r="AH28" s="61">
        <v>1</v>
      </c>
      <c r="AI28" s="61">
        <v>1</v>
      </c>
      <c r="AJ28" s="61">
        <v>1</v>
      </c>
      <c r="AK28" s="61">
        <v>1</v>
      </c>
      <c r="AL28" s="61">
        <v>1</v>
      </c>
      <c r="AM28" s="61">
        <v>1</v>
      </c>
      <c r="AN28" s="61">
        <v>1</v>
      </c>
      <c r="AO28" s="61">
        <v>1</v>
      </c>
    </row>
    <row r="29" spans="1:41" s="5" customFormat="1" ht="35.25" customHeight="1">
      <c r="A29" s="80">
        <v>7</v>
      </c>
      <c r="B29" s="8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s="7" customFormat="1" ht="36" customHeight="1">
      <c r="A30" s="80"/>
      <c r="B30" s="8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1" ht="15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</row>
    <row r="32" spans="1:41" ht="15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</row>
    <row r="33" spans="1:41" ht="15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</row>
    <row r="34" spans="1:41" s="6" customFormat="1" ht="20.25" customHeight="1">
      <c r="A34" s="62" t="s">
        <v>43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75" t="s">
        <v>64</v>
      </c>
      <c r="AF34" s="75"/>
      <c r="AG34" s="75"/>
      <c r="AH34" s="75"/>
      <c r="AI34" s="75"/>
      <c r="AJ34" s="75"/>
      <c r="AK34" s="75"/>
      <c r="AL34" s="75"/>
      <c r="AM34" s="75"/>
      <c r="AN34" s="75"/>
      <c r="AO34" s="76"/>
    </row>
    <row r="35" spans="1:41" s="6" customFormat="1" ht="20.25" customHeight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8"/>
    </row>
    <row r="36" spans="1:41" s="6" customFormat="1" ht="20.25">
      <c r="A36" s="66"/>
      <c r="B36" s="67"/>
      <c r="C36" s="67"/>
      <c r="D36" s="67"/>
      <c r="E36" s="68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 t="s">
        <v>61</v>
      </c>
      <c r="AF36" s="67"/>
      <c r="AG36" s="67"/>
      <c r="AH36" s="67"/>
      <c r="AI36" s="67"/>
      <c r="AJ36" s="69"/>
      <c r="AK36" s="67"/>
      <c r="AL36" s="67"/>
      <c r="AM36" s="67"/>
      <c r="AN36" s="67"/>
      <c r="AO36" s="70"/>
    </row>
    <row r="37" spans="1:41" s="6" customFormat="1" ht="20.25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 t="s">
        <v>62</v>
      </c>
      <c r="AF37" s="67"/>
      <c r="AG37" s="67"/>
      <c r="AH37" s="67"/>
      <c r="AI37" s="67"/>
      <c r="AJ37" s="69"/>
      <c r="AK37" s="67"/>
      <c r="AL37" s="67"/>
      <c r="AM37" s="67"/>
      <c r="AN37" s="67"/>
      <c r="AO37" s="70"/>
    </row>
    <row r="38" spans="1:41" s="6" customFormat="1" ht="20.2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 t="s">
        <v>63</v>
      </c>
      <c r="AF38" s="67"/>
      <c r="AG38" s="67"/>
      <c r="AH38" s="67"/>
      <c r="AI38" s="67"/>
      <c r="AJ38" s="69"/>
      <c r="AK38" s="67"/>
      <c r="AL38" s="67"/>
      <c r="AM38" s="67"/>
      <c r="AN38" s="67"/>
      <c r="AO38" s="70"/>
    </row>
    <row r="39" spans="1:41" s="6" customFormat="1" ht="20.25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 t="s">
        <v>65</v>
      </c>
      <c r="AF39" s="67"/>
      <c r="AG39" s="67"/>
      <c r="AH39" s="67"/>
      <c r="AI39" s="67"/>
      <c r="AJ39" s="69"/>
      <c r="AK39" s="67"/>
      <c r="AL39" s="67"/>
      <c r="AM39" s="67"/>
      <c r="AN39" s="67"/>
      <c r="AO39" s="70"/>
    </row>
    <row r="40" spans="1:41" s="6" customFormat="1" ht="21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3"/>
    </row>
    <row r="41" spans="1:4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</row>
    <row r="42" spans="1:4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</row>
  </sheetData>
  <sheetProtection algorithmName="SHA-512" hashValue="QJyD2Hye8nHwA608QZ/uUBtBgBVbPU6glHU7tn9fuUyscgoN+5P4yh2AUf/8kPEIz/9Jr11mSg8lwakyraZkIQ==" saltValue="XQ+mo8QG+Rwm+cFQkThsUg==" spinCount="100000" sheet="1" objects="1" scenarios="1"/>
  <mergeCells count="55">
    <mergeCell ref="A1:AO6"/>
    <mergeCell ref="A7:AO7"/>
    <mergeCell ref="A8:AO8"/>
    <mergeCell ref="A9:B9"/>
    <mergeCell ref="C9:D9"/>
    <mergeCell ref="E9:K9"/>
    <mergeCell ref="A10:Y10"/>
    <mergeCell ref="Z10:AD10"/>
    <mergeCell ref="AE10:AN10"/>
    <mergeCell ref="A11:B11"/>
    <mergeCell ref="C11:F11"/>
    <mergeCell ref="G11:I11"/>
    <mergeCell ref="K11:N11"/>
    <mergeCell ref="O11:Q11"/>
    <mergeCell ref="A12:Y12"/>
    <mergeCell ref="Z12:AB12"/>
    <mergeCell ref="AC12:AN12"/>
    <mergeCell ref="A13:B13"/>
    <mergeCell ref="C13:F13"/>
    <mergeCell ref="G13:R13"/>
    <mergeCell ref="A14:Y14"/>
    <mergeCell ref="Z14:AB14"/>
    <mergeCell ref="AC14:AN14"/>
    <mergeCell ref="A15:AO15"/>
    <mergeCell ref="A16:B16"/>
    <mergeCell ref="H16:J16"/>
    <mergeCell ref="Q16:V16"/>
    <mergeCell ref="X16:AB16"/>
    <mergeCell ref="AE16:AK16"/>
    <mergeCell ref="AL16:AN16"/>
    <mergeCell ref="A24:B24"/>
    <mergeCell ref="A17:AO18"/>
    <mergeCell ref="A19:E19"/>
    <mergeCell ref="G19:I19"/>
    <mergeCell ref="K19:M19"/>
    <mergeCell ref="O19:Q19"/>
    <mergeCell ref="S19:U19"/>
    <mergeCell ref="W19:Y19"/>
    <mergeCell ref="AA19:AC19"/>
    <mergeCell ref="AE19:AG19"/>
    <mergeCell ref="AI19:AK19"/>
    <mergeCell ref="A20:AO20"/>
    <mergeCell ref="A21:B21"/>
    <mergeCell ref="C21:AO21"/>
    <mergeCell ref="A22:B22"/>
    <mergeCell ref="A23:B23"/>
    <mergeCell ref="A31:AO33"/>
    <mergeCell ref="AE34:AO35"/>
    <mergeCell ref="A41:AO42"/>
    <mergeCell ref="A25:B25"/>
    <mergeCell ref="A26:B26"/>
    <mergeCell ref="A27:B27"/>
    <mergeCell ref="A28:B28"/>
    <mergeCell ref="A29:B29"/>
    <mergeCell ref="A30:B30"/>
  </mergeCells>
  <phoneticPr fontId="0" type="noConversion"/>
  <printOptions horizontalCentered="1"/>
  <pageMargins left="0.17" right="0.17" top="1" bottom="1" header="0.5" footer="0.5"/>
  <pageSetup scale="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1"/>
  <sheetViews>
    <sheetView zoomScale="75" workbookViewId="0">
      <selection activeCell="G12" sqref="G12:H13"/>
    </sheetView>
  </sheetViews>
  <sheetFormatPr defaultRowHeight="12.75"/>
  <cols>
    <col min="1" max="1" width="10" style="9" customWidth="1"/>
    <col min="2" max="5" width="9.85546875" style="9" customWidth="1"/>
    <col min="6" max="6" width="9.85546875" style="34" customWidth="1"/>
    <col min="7" max="33" width="9.28515625" style="9" customWidth="1"/>
    <col min="34" max="46" width="5.140625" style="9" customWidth="1"/>
    <col min="47" max="16384" width="9.140625" style="9"/>
  </cols>
  <sheetData>
    <row r="1" spans="1:46" ht="15">
      <c r="B1" s="103" t="s">
        <v>81</v>
      </c>
      <c r="C1" s="103"/>
      <c r="D1" s="103"/>
      <c r="F1" s="103" t="s">
        <v>85</v>
      </c>
      <c r="G1" s="103"/>
      <c r="H1" s="103"/>
      <c r="I1" s="103"/>
    </row>
    <row r="2" spans="1:46">
      <c r="A2" s="8"/>
      <c r="B2" s="8"/>
    </row>
    <row r="3" spans="1:46" ht="15.75">
      <c r="A3" s="10"/>
      <c r="B3" s="31" t="s">
        <v>73</v>
      </c>
      <c r="C3" s="29" t="s">
        <v>71</v>
      </c>
      <c r="D3" s="30" t="s">
        <v>72</v>
      </c>
      <c r="E3" s="11"/>
      <c r="F3" s="35"/>
      <c r="G3" s="36" t="s">
        <v>82</v>
      </c>
      <c r="H3" s="29" t="s">
        <v>83</v>
      </c>
      <c r="I3" s="30" t="s">
        <v>84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</row>
    <row r="4" spans="1:46" ht="15">
      <c r="A4" s="10"/>
      <c r="B4" s="12" t="s">
        <v>67</v>
      </c>
      <c r="C4" s="13">
        <f>AVERAGE(Landscape!AI23:AM23)</f>
        <v>29.4</v>
      </c>
      <c r="D4" s="14">
        <f>TRUNC((AVERAGE(C6))/C4,1)</f>
        <v>2.7</v>
      </c>
      <c r="F4" s="37" t="s">
        <v>74</v>
      </c>
      <c r="G4" s="38">
        <f>TRUNC((AVERAGE($C$5))/C10,1)</f>
        <v>1.4</v>
      </c>
      <c r="H4" s="38">
        <f>TRUNC((AVERAGE($C$6))/C11,1)</f>
        <v>1.2</v>
      </c>
      <c r="I4" s="39">
        <f>TRUNC((AVERAGE($C$4))/C9,1)</f>
        <v>1.4</v>
      </c>
    </row>
    <row r="5" spans="1:46" ht="15">
      <c r="A5" s="10"/>
      <c r="B5" s="15" t="s">
        <v>68</v>
      </c>
      <c r="C5" s="16">
        <f>AVERAGE(Landscape!E23:I23)</f>
        <v>29.4</v>
      </c>
      <c r="D5" s="17">
        <f>TRUNC((AVERAGE(C6))/C5,1)</f>
        <v>2.7</v>
      </c>
      <c r="F5" s="40" t="s">
        <v>75</v>
      </c>
      <c r="G5" s="41">
        <f>TRUNC((AVERAGE($C$5))/C15,1)</f>
        <v>2.7</v>
      </c>
      <c r="H5" s="41">
        <f>TRUNC((AVERAGE($C$6))/C16,1)</f>
        <v>1.4</v>
      </c>
      <c r="I5" s="42">
        <f>TRUNC((AVERAGE($C$4))/C14,1)</f>
        <v>2.7</v>
      </c>
    </row>
    <row r="6" spans="1:46" ht="15">
      <c r="A6" s="10"/>
      <c r="B6" s="18" t="s">
        <v>69</v>
      </c>
      <c r="C6" s="19">
        <f>AVERAGE(Landscape!T23:X23)</f>
        <v>80</v>
      </c>
      <c r="D6" s="20"/>
      <c r="F6" s="40" t="s">
        <v>76</v>
      </c>
      <c r="G6" s="41">
        <f>TRUNC((AVERAGE($C$5))/C20,1)</f>
        <v>3.5</v>
      </c>
      <c r="H6" s="41">
        <f>TRUNC((AVERAGE($C$6))/C21,1)</f>
        <v>2.2000000000000002</v>
      </c>
      <c r="I6" s="42">
        <f>TRUNC((AVERAGE($C$4))/C19,1)</f>
        <v>3.5</v>
      </c>
    </row>
    <row r="7" spans="1:46" ht="15">
      <c r="A7" s="10"/>
      <c r="B7" s="21"/>
      <c r="C7" s="21"/>
      <c r="D7" s="11"/>
      <c r="F7" s="40" t="s">
        <v>77</v>
      </c>
      <c r="G7" s="41">
        <f>TRUNC((AVERAGE($C$5))/C25,1)</f>
        <v>3.9</v>
      </c>
      <c r="H7" s="41">
        <f>TRUNC((AVERAGE($C$6))/C26,1)</f>
        <v>2.6</v>
      </c>
      <c r="I7" s="42">
        <f>TRUNC((AVERAGE($C$4))/C24,1)</f>
        <v>3.9</v>
      </c>
    </row>
    <row r="8" spans="1:46" ht="15">
      <c r="A8" s="10"/>
      <c r="B8" s="31" t="s">
        <v>74</v>
      </c>
      <c r="C8" s="29" t="s">
        <v>71</v>
      </c>
      <c r="D8" s="30" t="s">
        <v>72</v>
      </c>
      <c r="F8" s="40" t="s">
        <v>78</v>
      </c>
      <c r="G8" s="41">
        <f>TRUNC((AVERAGE($C$5))/C30,1)</f>
        <v>29.4</v>
      </c>
      <c r="H8" s="41">
        <f>TRUNC((AVERAGE($C$6))/C31,1)</f>
        <v>80</v>
      </c>
      <c r="I8" s="42">
        <f>TRUNC((AVERAGE($C$4))/C29,1)</f>
        <v>29.4</v>
      </c>
    </row>
    <row r="9" spans="1:46" ht="15">
      <c r="A9" s="10"/>
      <c r="B9" s="12" t="s">
        <v>67</v>
      </c>
      <c r="C9" s="13">
        <f>AVERAGE(Landscape!AI24:AM24)</f>
        <v>21</v>
      </c>
      <c r="D9" s="14">
        <f>TRUNC((AVERAGE(C11))/C9, 1)</f>
        <v>3</v>
      </c>
      <c r="F9" s="40" t="s">
        <v>79</v>
      </c>
      <c r="G9" s="41" t="e">
        <f>TRUNC((AVERAGE($C$5))/C35,1)</f>
        <v>#DIV/0!</v>
      </c>
      <c r="H9" s="41" t="e">
        <f>TRUNC((AVERAGE($C$6))/C36,1)</f>
        <v>#DIV/0!</v>
      </c>
      <c r="I9" s="42" t="e">
        <f>TRUNC((AVERAGE($C$4))/C34,1)</f>
        <v>#DIV/0!</v>
      </c>
    </row>
    <row r="10" spans="1:46" ht="15">
      <c r="A10" s="10"/>
      <c r="B10" s="15" t="s">
        <v>68</v>
      </c>
      <c r="C10" s="16">
        <f>AVERAGE(Landscape!E24:I24)</f>
        <v>21</v>
      </c>
      <c r="D10" s="17">
        <f>TRUNC((AVERAGE(C11))/C10, 1)</f>
        <v>3</v>
      </c>
      <c r="F10" s="43" t="s">
        <v>80</v>
      </c>
      <c r="G10" s="44" t="e">
        <f>TRUNC((AVERAGE($C$5))/C40,1)</f>
        <v>#DIV/0!</v>
      </c>
      <c r="H10" s="44" t="e">
        <f>TRUNC((AVERAGE($C$6))/C41,1)</f>
        <v>#DIV/0!</v>
      </c>
      <c r="I10" s="45" t="e">
        <f>TRUNC((AVERAGE($C$4))/C39,1)</f>
        <v>#DIV/0!</v>
      </c>
    </row>
    <row r="11" spans="1:46" ht="15">
      <c r="A11" s="10"/>
      <c r="B11" s="18" t="s">
        <v>70</v>
      </c>
      <c r="C11" s="19">
        <f>AVERAGE(Landscape!T24:X24)</f>
        <v>64</v>
      </c>
      <c r="D11" s="22"/>
    </row>
    <row r="12" spans="1:46" ht="15">
      <c r="A12" s="10"/>
      <c r="B12" s="23"/>
      <c r="C12" s="23"/>
      <c r="D12" s="23"/>
      <c r="L12" s="23"/>
      <c r="M12" s="23"/>
      <c r="N12" s="23"/>
      <c r="O12" s="23"/>
    </row>
    <row r="13" spans="1:46" ht="15">
      <c r="A13" s="10"/>
      <c r="B13" s="31" t="s">
        <v>75</v>
      </c>
      <c r="C13" s="29" t="s">
        <v>71</v>
      </c>
      <c r="D13" s="30" t="s">
        <v>72</v>
      </c>
      <c r="L13" s="11"/>
      <c r="M13" s="11"/>
      <c r="N13" s="11"/>
      <c r="O13" s="11"/>
    </row>
    <row r="14" spans="1:46" ht="15">
      <c r="A14" s="10"/>
      <c r="B14" s="12" t="s">
        <v>67</v>
      </c>
      <c r="C14" s="13">
        <f>AVERAGE(Landscape!AI25:AM25)</f>
        <v>10.6</v>
      </c>
      <c r="D14" s="14">
        <f>TRUNC((AVERAGE(C16))/C14,1)</f>
        <v>5.0999999999999996</v>
      </c>
      <c r="L14" s="21"/>
      <c r="M14" s="16"/>
      <c r="N14" s="16"/>
      <c r="O14" s="16"/>
    </row>
    <row r="15" spans="1:46" ht="15">
      <c r="A15" s="10"/>
      <c r="B15" s="15" t="s">
        <v>68</v>
      </c>
      <c r="C15" s="16">
        <f>AVERAGE(Landscape!E25:I25)</f>
        <v>10.6</v>
      </c>
      <c r="D15" s="17">
        <f>TRUNC((AVERAGE(C16))/C15,1)</f>
        <v>5.0999999999999996</v>
      </c>
      <c r="L15" s="21"/>
      <c r="M15" s="16"/>
      <c r="N15" s="16"/>
      <c r="O15" s="16"/>
    </row>
    <row r="16" spans="1:46" ht="15">
      <c r="A16" s="10"/>
      <c r="B16" s="18" t="s">
        <v>70</v>
      </c>
      <c r="C16" s="19">
        <f>AVERAGE(Landscape!T25:X25)</f>
        <v>55</v>
      </c>
      <c r="D16" s="24"/>
      <c r="L16" s="21"/>
      <c r="M16" s="16"/>
      <c r="N16" s="25"/>
      <c r="O16" s="25"/>
    </row>
    <row r="17" spans="1:12" ht="15">
      <c r="A17" s="10"/>
      <c r="B17" s="23"/>
      <c r="C17" s="23"/>
      <c r="D17" s="23"/>
      <c r="E17" s="23"/>
      <c r="F17" s="23"/>
      <c r="G17" s="23"/>
    </row>
    <row r="18" spans="1:12" ht="15">
      <c r="A18" s="10"/>
      <c r="B18" s="31" t="s">
        <v>76</v>
      </c>
      <c r="C18" s="29" t="s">
        <v>71</v>
      </c>
      <c r="D18" s="30" t="s">
        <v>72</v>
      </c>
      <c r="E18" s="11"/>
      <c r="F18" s="11"/>
      <c r="G18" s="11"/>
      <c r="H18" s="11"/>
      <c r="I18" s="11"/>
      <c r="J18" s="11"/>
      <c r="K18" s="11"/>
      <c r="L18" s="11"/>
    </row>
    <row r="19" spans="1:12" ht="15">
      <c r="A19" s="10"/>
      <c r="B19" s="12" t="s">
        <v>67</v>
      </c>
      <c r="C19" s="13">
        <f>AVERAGE(Landscape!AI26:AM26)</f>
        <v>8.4</v>
      </c>
      <c r="D19" s="14">
        <f>TRUNC((AVERAGE(C21))/C19,1)</f>
        <v>4.0999999999999996</v>
      </c>
      <c r="E19" s="21"/>
      <c r="F19" s="21"/>
      <c r="G19" s="21"/>
      <c r="H19" s="21"/>
      <c r="I19" s="21"/>
      <c r="J19" s="21"/>
      <c r="K19" s="21"/>
      <c r="L19" s="21"/>
    </row>
    <row r="20" spans="1:12" ht="15">
      <c r="A20" s="10"/>
      <c r="B20" s="15" t="s">
        <v>68</v>
      </c>
      <c r="C20" s="16">
        <f>AVERAGE(Landscape!E26:I26)</f>
        <v>8.4</v>
      </c>
      <c r="D20" s="17">
        <f>TRUNC((AVERAGE(C21))/C20,1)</f>
        <v>4.0999999999999996</v>
      </c>
      <c r="E20" s="16"/>
      <c r="F20" s="16"/>
      <c r="G20" s="16"/>
      <c r="H20" s="16"/>
      <c r="I20" s="16"/>
      <c r="J20" s="16"/>
      <c r="K20" s="16"/>
      <c r="L20" s="16"/>
    </row>
    <row r="21" spans="1:12" ht="15">
      <c r="A21" s="10"/>
      <c r="B21" s="18" t="s">
        <v>69</v>
      </c>
      <c r="C21" s="19">
        <f>AVERAGE(Landscape!T26:X26)</f>
        <v>35</v>
      </c>
      <c r="D21" s="20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10"/>
      <c r="B22" s="21"/>
      <c r="C22" s="21"/>
      <c r="D22" s="11"/>
      <c r="E22" s="16"/>
      <c r="F22" s="16"/>
      <c r="G22" s="16"/>
      <c r="H22" s="16"/>
      <c r="I22" s="16"/>
      <c r="J22" s="16"/>
      <c r="K22" s="16"/>
      <c r="L22" s="16"/>
    </row>
    <row r="23" spans="1:12" ht="15">
      <c r="A23" s="10"/>
      <c r="B23" s="31" t="s">
        <v>77</v>
      </c>
      <c r="C23" s="29" t="s">
        <v>71</v>
      </c>
      <c r="D23" s="30" t="s">
        <v>72</v>
      </c>
      <c r="E23" s="16"/>
      <c r="F23" s="16"/>
      <c r="G23" s="16"/>
      <c r="H23" s="16"/>
      <c r="I23" s="16"/>
      <c r="J23" s="16"/>
      <c r="K23" s="16"/>
      <c r="L23" s="16"/>
    </row>
    <row r="24" spans="1:12" ht="15">
      <c r="A24" s="10"/>
      <c r="B24" s="12" t="s">
        <v>67</v>
      </c>
      <c r="C24" s="13">
        <f>AVERAGE(Landscape!AI27:AM27)</f>
        <v>7.4</v>
      </c>
      <c r="D24" s="14">
        <f>TRUNC((AVERAGE(C26))/C24, 1)</f>
        <v>4</v>
      </c>
      <c r="E24" s="25"/>
      <c r="F24" s="25"/>
      <c r="G24" s="25"/>
      <c r="H24" s="27"/>
      <c r="I24" s="27"/>
      <c r="J24" s="27"/>
      <c r="K24" s="27"/>
      <c r="L24" s="27"/>
    </row>
    <row r="25" spans="1:12" ht="15">
      <c r="A25" s="10"/>
      <c r="B25" s="15" t="s">
        <v>68</v>
      </c>
      <c r="C25" s="16">
        <f>AVERAGE(Landscape!E27:I27)</f>
        <v>7.4</v>
      </c>
      <c r="D25" s="17">
        <f>TRUNC((AVERAGE(C26))/C25, 1)</f>
        <v>4</v>
      </c>
      <c r="E25" s="32"/>
      <c r="F25" s="32"/>
      <c r="G25" s="32"/>
      <c r="H25" s="32"/>
      <c r="I25" s="32"/>
      <c r="J25" s="32"/>
      <c r="K25" s="32"/>
      <c r="L25" s="32"/>
    </row>
    <row r="26" spans="1:12" ht="15">
      <c r="A26" s="10"/>
      <c r="B26" s="18" t="s">
        <v>70</v>
      </c>
      <c r="C26" s="19">
        <f>AVERAGE(Landscape!T27:X27)</f>
        <v>30</v>
      </c>
      <c r="D26" s="22"/>
      <c r="E26" s="21"/>
      <c r="F26" s="21"/>
      <c r="G26" s="21"/>
      <c r="H26" s="21"/>
      <c r="I26" s="21"/>
      <c r="J26" s="21"/>
      <c r="K26" s="21"/>
      <c r="L26" s="21"/>
    </row>
    <row r="27" spans="1:12" ht="15">
      <c r="A27" s="10"/>
      <c r="B27" s="23"/>
      <c r="C27" s="23"/>
      <c r="D27" s="23"/>
      <c r="E27" s="16"/>
      <c r="F27" s="16"/>
      <c r="G27" s="16"/>
      <c r="H27" s="16"/>
      <c r="I27" s="16"/>
      <c r="J27" s="16"/>
      <c r="K27" s="16"/>
      <c r="L27" s="16"/>
    </row>
    <row r="28" spans="1:12" ht="15">
      <c r="A28" s="10"/>
      <c r="B28" s="31" t="s">
        <v>78</v>
      </c>
      <c r="C28" s="29" t="s">
        <v>71</v>
      </c>
      <c r="D28" s="30" t="s">
        <v>72</v>
      </c>
      <c r="E28" s="16"/>
      <c r="F28" s="16"/>
      <c r="G28" s="16"/>
      <c r="H28" s="16"/>
      <c r="I28" s="16"/>
      <c r="J28" s="16"/>
      <c r="K28" s="16"/>
      <c r="L28" s="16"/>
    </row>
    <row r="29" spans="1:12" ht="15">
      <c r="A29" s="10"/>
      <c r="B29" s="12" t="s">
        <v>67</v>
      </c>
      <c r="C29" s="13">
        <f>AVERAGE(Landscape!AI28:AM28)</f>
        <v>1</v>
      </c>
      <c r="D29" s="14">
        <f>TRUNC((AVERAGE(C31))/C29,1)</f>
        <v>1</v>
      </c>
      <c r="E29" s="16"/>
      <c r="F29" s="16"/>
      <c r="G29" s="16"/>
      <c r="H29" s="16"/>
      <c r="I29" s="16"/>
      <c r="J29" s="16"/>
      <c r="K29" s="16"/>
      <c r="L29" s="16"/>
    </row>
    <row r="30" spans="1:12" ht="15">
      <c r="A30" s="10"/>
      <c r="B30" s="15" t="s">
        <v>68</v>
      </c>
      <c r="C30" s="16">
        <f>AVERAGE(Landscape!E28:I28)</f>
        <v>1</v>
      </c>
      <c r="D30" s="17">
        <f>TRUNC((AVERAGE(C31))/C30,1)</f>
        <v>1</v>
      </c>
      <c r="E30" s="23"/>
      <c r="F30" s="23"/>
      <c r="G30" s="23"/>
    </row>
    <row r="31" spans="1:12" ht="15">
      <c r="A31" s="10"/>
      <c r="B31" s="18" t="s">
        <v>70</v>
      </c>
      <c r="C31" s="19">
        <f>AVERAGE(Landscape!T28:X28)</f>
        <v>1</v>
      </c>
      <c r="D31" s="24"/>
    </row>
    <row r="32" spans="1:12" ht="15.75">
      <c r="A32" s="10"/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5">
      <c r="A33" s="10"/>
      <c r="B33" s="31" t="s">
        <v>79</v>
      </c>
      <c r="C33" s="29" t="s">
        <v>71</v>
      </c>
      <c r="D33" s="30" t="s">
        <v>72</v>
      </c>
      <c r="E33" s="26"/>
      <c r="F33" s="26"/>
      <c r="G33" s="26"/>
      <c r="H33" s="26"/>
      <c r="I33" s="26"/>
      <c r="J33" s="26"/>
      <c r="K33" s="26"/>
      <c r="L33" s="26"/>
    </row>
    <row r="34" spans="1:12" ht="15">
      <c r="A34" s="10"/>
      <c r="B34" s="12" t="s">
        <v>67</v>
      </c>
      <c r="C34" s="13" t="e">
        <f>AVERAGE(Landscape!AI29:AM29)</f>
        <v>#DIV/0!</v>
      </c>
      <c r="D34" s="14" t="e">
        <f>TRUNC((AVERAGE(C36))/C34,1)</f>
        <v>#DIV/0!</v>
      </c>
      <c r="E34" s="26"/>
      <c r="F34" s="26"/>
      <c r="G34" s="26"/>
      <c r="H34" s="26"/>
      <c r="I34" s="26"/>
      <c r="J34" s="26"/>
      <c r="K34" s="26"/>
      <c r="L34" s="26"/>
    </row>
    <row r="35" spans="1:12" ht="15">
      <c r="A35" s="10"/>
      <c r="B35" s="15" t="s">
        <v>68</v>
      </c>
      <c r="C35" s="16" t="e">
        <f>AVERAGE(Landscape!E29:I29)</f>
        <v>#DIV/0!</v>
      </c>
      <c r="D35" s="17" t="e">
        <f>TRUNC((AVERAGE(C36))/C35,1)</f>
        <v>#DIV/0!</v>
      </c>
      <c r="E35" s="26"/>
      <c r="F35" s="26"/>
      <c r="G35" s="26"/>
      <c r="H35" s="26"/>
      <c r="I35" s="26"/>
      <c r="J35" s="26"/>
      <c r="K35" s="26"/>
      <c r="L35" s="26"/>
    </row>
    <row r="36" spans="1:12" ht="15">
      <c r="A36" s="10"/>
      <c r="B36" s="18" t="s">
        <v>69</v>
      </c>
      <c r="C36" s="19" t="e">
        <f>AVERAGE(Landscape!T29:X29)</f>
        <v>#DIV/0!</v>
      </c>
      <c r="D36" s="20"/>
      <c r="E36" s="26"/>
      <c r="F36" s="26"/>
      <c r="G36" s="26"/>
      <c r="H36" s="26"/>
      <c r="I36" s="26"/>
      <c r="J36" s="26"/>
      <c r="K36" s="26"/>
      <c r="L36" s="26"/>
    </row>
    <row r="37" spans="1:12" ht="15">
      <c r="A37" s="10"/>
      <c r="B37" s="21"/>
      <c r="C37" s="21"/>
      <c r="D37" s="11"/>
      <c r="E37" s="26"/>
      <c r="F37" s="26"/>
      <c r="G37" s="26"/>
      <c r="H37" s="26"/>
      <c r="I37" s="26"/>
      <c r="J37" s="26"/>
      <c r="K37" s="26"/>
      <c r="L37" s="26"/>
    </row>
    <row r="38" spans="1:12" ht="15">
      <c r="A38" s="10"/>
      <c r="B38" s="31" t="s">
        <v>80</v>
      </c>
      <c r="C38" s="29" t="s">
        <v>71</v>
      </c>
      <c r="D38" s="30" t="s">
        <v>72</v>
      </c>
      <c r="E38" s="26"/>
      <c r="F38" s="26"/>
      <c r="G38" s="26"/>
      <c r="H38" s="26"/>
      <c r="I38" s="26"/>
      <c r="J38" s="26"/>
      <c r="K38" s="26"/>
      <c r="L38" s="26"/>
    </row>
    <row r="39" spans="1:12" ht="15">
      <c r="A39" s="10"/>
      <c r="B39" s="12" t="s">
        <v>67</v>
      </c>
      <c r="C39" s="13" t="e">
        <f>AVERAGE(Landscape!AI30:AM30)</f>
        <v>#DIV/0!</v>
      </c>
      <c r="D39" s="14" t="e">
        <f>TRUNC((AVERAGE(C41))/C39, 1)</f>
        <v>#DIV/0!</v>
      </c>
      <c r="E39" s="21"/>
      <c r="F39" s="21"/>
      <c r="G39" s="21"/>
      <c r="H39" s="21"/>
      <c r="I39" s="21"/>
      <c r="J39" s="21"/>
      <c r="K39" s="21"/>
      <c r="L39" s="21"/>
    </row>
    <row r="40" spans="1:12" ht="15">
      <c r="A40" s="10"/>
      <c r="B40" s="15" t="s">
        <v>68</v>
      </c>
      <c r="C40" s="16" t="e">
        <f>AVERAGE(Landscape!E29:I29)</f>
        <v>#DIV/0!</v>
      </c>
      <c r="D40" s="17" t="e">
        <f>TRUNC((AVERAGE(C41))/C40, 1)</f>
        <v>#DIV/0!</v>
      </c>
      <c r="E40" s="21"/>
      <c r="F40" s="21"/>
      <c r="G40" s="21"/>
      <c r="H40" s="21"/>
      <c r="I40" s="21"/>
      <c r="J40" s="21"/>
      <c r="K40" s="21"/>
      <c r="L40" s="21"/>
    </row>
    <row r="41" spans="1:12" ht="15">
      <c r="A41" s="10"/>
      <c r="B41" s="18" t="s">
        <v>70</v>
      </c>
      <c r="C41" s="19" t="e">
        <f>AVERAGE(Landscape!T30:X30)</f>
        <v>#DIV/0!</v>
      </c>
      <c r="D41" s="22"/>
      <c r="E41" s="16"/>
      <c r="F41" s="16"/>
      <c r="G41" s="16"/>
      <c r="H41" s="16"/>
      <c r="I41" s="16"/>
      <c r="J41" s="16"/>
      <c r="K41" s="16"/>
      <c r="L41" s="16"/>
    </row>
  </sheetData>
  <mergeCells count="2">
    <mergeCell ref="B1:D1"/>
    <mergeCell ref="F1:I1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3"/>
  <sheetViews>
    <sheetView zoomScale="50" workbookViewId="0">
      <selection activeCell="M25" sqref="M25"/>
    </sheetView>
  </sheetViews>
  <sheetFormatPr defaultRowHeight="12.75"/>
  <cols>
    <col min="2" max="40" width="6.7109375" customWidth="1"/>
  </cols>
  <sheetData>
    <row r="1" spans="1:40" ht="24" thickBot="1"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49" t="s">
        <v>10</v>
      </c>
      <c r="L1" s="49" t="s">
        <v>11</v>
      </c>
      <c r="M1" s="49" t="s">
        <v>12</v>
      </c>
      <c r="N1" s="49" t="s">
        <v>13</v>
      </c>
      <c r="O1" s="49" t="s">
        <v>14</v>
      </c>
      <c r="P1" s="49" t="s">
        <v>15</v>
      </c>
      <c r="Q1" s="49" t="s">
        <v>16</v>
      </c>
      <c r="R1" s="49" t="s">
        <v>17</v>
      </c>
      <c r="S1" s="49" t="s">
        <v>18</v>
      </c>
      <c r="T1" s="49" t="s">
        <v>19</v>
      </c>
      <c r="U1" s="49" t="s">
        <v>20</v>
      </c>
      <c r="V1" s="49" t="s">
        <v>21</v>
      </c>
      <c r="W1" s="49" t="s">
        <v>22</v>
      </c>
      <c r="X1" s="49" t="s">
        <v>23</v>
      </c>
      <c r="Y1" s="49" t="s">
        <v>24</v>
      </c>
      <c r="Z1" s="49" t="s">
        <v>25</v>
      </c>
      <c r="AA1" s="49" t="s">
        <v>26</v>
      </c>
      <c r="AB1" s="49" t="s">
        <v>27</v>
      </c>
      <c r="AC1" s="49" t="s">
        <v>28</v>
      </c>
      <c r="AD1" s="49" t="s">
        <v>29</v>
      </c>
      <c r="AE1" s="49" t="s">
        <v>30</v>
      </c>
      <c r="AF1" s="49" t="s">
        <v>31</v>
      </c>
      <c r="AG1" s="49" t="s">
        <v>32</v>
      </c>
      <c r="AH1" s="49" t="s">
        <v>33</v>
      </c>
      <c r="AI1" s="49" t="s">
        <v>34</v>
      </c>
      <c r="AJ1" s="49" t="s">
        <v>35</v>
      </c>
      <c r="AK1" s="49" t="s">
        <v>36</v>
      </c>
      <c r="AL1" s="49" t="s">
        <v>37</v>
      </c>
      <c r="AM1" s="49" t="s">
        <v>38</v>
      </c>
      <c r="AN1" s="49" t="s">
        <v>40</v>
      </c>
    </row>
    <row r="2" spans="1:40" s="46" customFormat="1" ht="27" customHeight="1">
      <c r="A2" s="46">
        <v>2</v>
      </c>
      <c r="B2" s="48">
        <f>Landscape!C23/Landscape!C24</f>
        <v>1.25</v>
      </c>
      <c r="C2" s="48">
        <f>Landscape!D23/Landscape!D24</f>
        <v>1.25</v>
      </c>
      <c r="D2" s="48">
        <f>Landscape!E23/Landscape!E24</f>
        <v>1.25</v>
      </c>
      <c r="E2" s="48">
        <f>Landscape!F23/Landscape!F24</f>
        <v>1.25</v>
      </c>
      <c r="F2" s="48">
        <f>Landscape!G23/Landscape!G24</f>
        <v>1.5</v>
      </c>
      <c r="G2" s="48">
        <f>Landscape!H23/Landscape!H24</f>
        <v>1.6</v>
      </c>
      <c r="H2" s="48">
        <f>Landscape!I23/Landscape!I24</f>
        <v>1.4</v>
      </c>
      <c r="I2" s="48">
        <f>Landscape!J23/Landscape!J24</f>
        <v>1.5</v>
      </c>
      <c r="J2" s="48">
        <f>Landscape!K23/Landscape!K24</f>
        <v>1.25</v>
      </c>
      <c r="K2" s="48">
        <f>Landscape!L23/Landscape!L24</f>
        <v>1.2222222222222223</v>
      </c>
      <c r="L2" s="48">
        <f>Landscape!M23/Landscape!M24</f>
        <v>1.3</v>
      </c>
      <c r="M2" s="48">
        <f>Landscape!N23/Landscape!N24</f>
        <v>1.1666666666666667</v>
      </c>
      <c r="N2" s="48">
        <f>Landscape!O23/Landscape!O24</f>
        <v>1.171875</v>
      </c>
      <c r="O2" s="48">
        <f>Landscape!P23/Landscape!P24</f>
        <v>1.25</v>
      </c>
      <c r="P2" s="48">
        <f>Landscape!Q23/Landscape!Q24</f>
        <v>1.25</v>
      </c>
      <c r="Q2" s="48">
        <f>Landscape!R23/Landscape!R24</f>
        <v>1.25</v>
      </c>
      <c r="R2" s="48">
        <f>Landscape!S23/Landscape!S24</f>
        <v>1.25</v>
      </c>
      <c r="S2" s="48">
        <f>Landscape!T23/Landscape!T24</f>
        <v>1.25</v>
      </c>
      <c r="T2" s="48">
        <f>Landscape!U23/Landscape!U24</f>
        <v>1.25</v>
      </c>
      <c r="U2" s="48">
        <f>Landscape!V23/Landscape!V24</f>
        <v>1.25</v>
      </c>
      <c r="V2" s="48">
        <f>Landscape!W23/Landscape!W24</f>
        <v>1.25</v>
      </c>
      <c r="W2" s="48">
        <f>Landscape!X23/Landscape!X24</f>
        <v>1.25</v>
      </c>
      <c r="X2" s="48">
        <f>Landscape!Y23/Landscape!Y24</f>
        <v>1.25</v>
      </c>
      <c r="Y2" s="48">
        <f>Landscape!Z23/Landscape!Z24</f>
        <v>1.25</v>
      </c>
      <c r="Z2" s="48">
        <f>Landscape!AA23/Landscape!AA24</f>
        <v>1.25</v>
      </c>
      <c r="AA2" s="48">
        <f>Landscape!AB23/Landscape!AB24</f>
        <v>1.25</v>
      </c>
      <c r="AB2" s="48">
        <f>Landscape!AC23/Landscape!AC24</f>
        <v>1.171875</v>
      </c>
      <c r="AC2" s="48">
        <f>Landscape!AD23/Landscape!AD24</f>
        <v>1.1666666666666667</v>
      </c>
      <c r="AD2" s="48">
        <f>Landscape!AE23/Landscape!AE24</f>
        <v>1.3</v>
      </c>
      <c r="AE2" s="48">
        <f>Landscape!AF23/Landscape!AF24</f>
        <v>1.2222222222222223</v>
      </c>
      <c r="AF2" s="48">
        <f>Landscape!AG23/Landscape!AG24</f>
        <v>1.25</v>
      </c>
      <c r="AG2" s="48">
        <f>Landscape!AH23/Landscape!AH24</f>
        <v>1.5</v>
      </c>
      <c r="AH2" s="48">
        <f>Landscape!AI23/Landscape!AI24</f>
        <v>1.4</v>
      </c>
      <c r="AI2" s="48">
        <f>Landscape!AJ23/Landscape!AJ24</f>
        <v>1.6</v>
      </c>
      <c r="AJ2" s="48">
        <f>Landscape!AK23/Landscape!AK24</f>
        <v>1.5</v>
      </c>
      <c r="AK2" s="48">
        <f>Landscape!AL23/Landscape!AL24</f>
        <v>1.25</v>
      </c>
      <c r="AL2" s="48">
        <f>Landscape!AM23/Landscape!AM24</f>
        <v>1.25</v>
      </c>
      <c r="AM2" s="48">
        <f>Landscape!AN23/Landscape!AN24</f>
        <v>1.25</v>
      </c>
      <c r="AN2" s="48">
        <f>Landscape!AO23/Landscape!AO24</f>
        <v>1.25</v>
      </c>
    </row>
    <row r="3" spans="1:40" s="46" customFormat="1" ht="27" customHeight="1">
      <c r="A3" s="46">
        <v>3</v>
      </c>
      <c r="B3" s="47">
        <f>Landscape!C23/Landscape!C25</f>
        <v>2.5</v>
      </c>
      <c r="C3" s="47">
        <f>Landscape!D23/Landscape!D25</f>
        <v>2.5</v>
      </c>
      <c r="D3" s="47">
        <f>Landscape!E23/Landscape!E25</f>
        <v>2.5</v>
      </c>
      <c r="E3" s="47">
        <f>Landscape!F23/Landscape!F25</f>
        <v>2.5</v>
      </c>
      <c r="F3" s="47">
        <f>Landscape!G23/Landscape!G25</f>
        <v>3</v>
      </c>
      <c r="G3" s="47">
        <f>Landscape!H23/Landscape!H25</f>
        <v>2.9090909090909092</v>
      </c>
      <c r="H3" s="47">
        <f>Landscape!I23/Landscape!I25</f>
        <v>2.9166666666666665</v>
      </c>
      <c r="I3" s="47">
        <f>Landscape!J23/Landscape!J25</f>
        <v>3</v>
      </c>
      <c r="J3" s="47">
        <f>Landscape!K23/Landscape!K25</f>
        <v>2.5</v>
      </c>
      <c r="K3" s="47">
        <f>Landscape!L23/Landscape!L25</f>
        <v>1.8333333333333333</v>
      </c>
      <c r="L3" s="47">
        <f>Landscape!M23/Landscape!M25</f>
        <v>1.4444444444444444</v>
      </c>
      <c r="M3" s="47">
        <f>Landscape!N23/Landscape!N25</f>
        <v>1.4</v>
      </c>
      <c r="N3" s="47">
        <f>Landscape!O23/Landscape!O25</f>
        <v>1.3636363636363635</v>
      </c>
      <c r="O3" s="47">
        <f>Landscape!P23/Landscape!P25</f>
        <v>1.4545454545454546</v>
      </c>
      <c r="P3" s="47">
        <f>Landscape!Q23/Landscape!Q25</f>
        <v>1.4545454545454546</v>
      </c>
      <c r="Q3" s="47">
        <f>Landscape!R23/Landscape!R25</f>
        <v>1.4545454545454546</v>
      </c>
      <c r="R3" s="47">
        <f>Landscape!S23/Landscape!S25</f>
        <v>1.4545454545454546</v>
      </c>
      <c r="S3" s="47">
        <f>Landscape!T23/Landscape!T25</f>
        <v>1.4545454545454546</v>
      </c>
      <c r="T3" s="47">
        <f>Landscape!U23/Landscape!U25</f>
        <v>1.4545454545454546</v>
      </c>
      <c r="U3" s="47">
        <f>Landscape!V23/Landscape!V25</f>
        <v>1.4545454545454546</v>
      </c>
      <c r="V3" s="47">
        <f>Landscape!W23/Landscape!W25</f>
        <v>1.4545454545454546</v>
      </c>
      <c r="W3" s="47">
        <f>Landscape!X23/Landscape!X25</f>
        <v>1.4545454545454546</v>
      </c>
      <c r="X3" s="47">
        <f>Landscape!Y23/Landscape!Y25</f>
        <v>1.4545454545454546</v>
      </c>
      <c r="Y3" s="47">
        <f>Landscape!Z23/Landscape!Z25</f>
        <v>1.4545454545454546</v>
      </c>
      <c r="Z3" s="47">
        <f>Landscape!AA23/Landscape!AA25</f>
        <v>1.4545454545454546</v>
      </c>
      <c r="AA3" s="47">
        <f>Landscape!AB23/Landscape!AB25</f>
        <v>1.4545454545454546</v>
      </c>
      <c r="AB3" s="47">
        <f>Landscape!AC23/Landscape!AC25</f>
        <v>1.3636363636363635</v>
      </c>
      <c r="AC3" s="47">
        <f>Landscape!AD23/Landscape!AD25</f>
        <v>1.4</v>
      </c>
      <c r="AD3" s="47">
        <f>Landscape!AE23/Landscape!AE25</f>
        <v>1.4444444444444444</v>
      </c>
      <c r="AE3" s="47">
        <f>Landscape!AF23/Landscape!AF25</f>
        <v>1.8333333333333333</v>
      </c>
      <c r="AF3" s="47">
        <f>Landscape!AG23/Landscape!AG25</f>
        <v>2.5</v>
      </c>
      <c r="AG3" s="47">
        <f>Landscape!AH23/Landscape!AH25</f>
        <v>3</v>
      </c>
      <c r="AH3" s="47">
        <f>Landscape!AI23/Landscape!AI25</f>
        <v>2.9166666666666665</v>
      </c>
      <c r="AI3" s="47">
        <f>Landscape!AJ23/Landscape!AJ25</f>
        <v>2.9090909090909092</v>
      </c>
      <c r="AJ3" s="47">
        <f>Landscape!AK23/Landscape!AK25</f>
        <v>3</v>
      </c>
      <c r="AK3" s="47">
        <f>Landscape!AL23/Landscape!AL25</f>
        <v>2.5</v>
      </c>
      <c r="AL3" s="47">
        <f>Landscape!AM23/Landscape!AM25</f>
        <v>2.5</v>
      </c>
      <c r="AM3" s="47">
        <f>Landscape!AN23/Landscape!AN25</f>
        <v>2.5</v>
      </c>
      <c r="AN3" s="47">
        <f>Landscape!AO23/Landscape!AO25</f>
        <v>2.5</v>
      </c>
    </row>
    <row r="4" spans="1:40" s="46" customFormat="1" ht="27" customHeight="1">
      <c r="A4" s="46">
        <v>4</v>
      </c>
      <c r="B4" s="47">
        <f>Landscape!C23/Landscape!C26</f>
        <v>3.125</v>
      </c>
      <c r="C4" s="47">
        <f>Landscape!D23/Landscape!D26</f>
        <v>3.125</v>
      </c>
      <c r="D4" s="47">
        <f>Landscape!E23/Landscape!E26</f>
        <v>3.125</v>
      </c>
      <c r="E4" s="47">
        <f>Landscape!F23/Landscape!F26</f>
        <v>3.125</v>
      </c>
      <c r="F4" s="47">
        <f>Landscape!G23/Landscape!G26</f>
        <v>3.75</v>
      </c>
      <c r="G4" s="47">
        <f>Landscape!H23/Landscape!H26</f>
        <v>3.5555555555555554</v>
      </c>
      <c r="H4" s="47">
        <f>Landscape!I23/Landscape!I26</f>
        <v>3.8888888888888888</v>
      </c>
      <c r="I4" s="47">
        <f>Landscape!J23/Landscape!J26</f>
        <v>4.0909090909090908</v>
      </c>
      <c r="J4" s="47">
        <f>Landscape!K23/Landscape!K26</f>
        <v>3.125</v>
      </c>
      <c r="K4" s="47">
        <f>Landscape!L23/Landscape!L26</f>
        <v>2.3913043478260869</v>
      </c>
      <c r="L4" s="47">
        <f>Landscape!M23/Landscape!M26</f>
        <v>2.3214285714285716</v>
      </c>
      <c r="M4" s="47">
        <f>Landscape!N23/Landscape!N26</f>
        <v>2.3333333333333335</v>
      </c>
      <c r="N4" s="47">
        <f>Landscape!O23/Landscape!O26</f>
        <v>2.1428571428571428</v>
      </c>
      <c r="O4" s="47">
        <f>Landscape!P23/Landscape!P26</f>
        <v>2.2857142857142856</v>
      </c>
      <c r="P4" s="47">
        <f>Landscape!Q23/Landscape!Q26</f>
        <v>2.2857142857142856</v>
      </c>
      <c r="Q4" s="47">
        <f>Landscape!R23/Landscape!R26</f>
        <v>2.2857142857142856</v>
      </c>
      <c r="R4" s="47">
        <f>Landscape!S23/Landscape!S26</f>
        <v>2.2857142857142856</v>
      </c>
      <c r="S4" s="47">
        <f>Landscape!T23/Landscape!T26</f>
        <v>2.2857142857142856</v>
      </c>
      <c r="T4" s="47">
        <f>Landscape!U23/Landscape!U26</f>
        <v>2.2857142857142856</v>
      </c>
      <c r="U4" s="47">
        <f>Landscape!V23/Landscape!V26</f>
        <v>2.2857142857142856</v>
      </c>
      <c r="V4" s="47">
        <f>Landscape!W23/Landscape!W26</f>
        <v>2.2857142857142856</v>
      </c>
      <c r="W4" s="47">
        <f>Landscape!X23/Landscape!X26</f>
        <v>2.2857142857142856</v>
      </c>
      <c r="X4" s="47">
        <f>Landscape!Y23/Landscape!Y26</f>
        <v>2.2857142857142856</v>
      </c>
      <c r="Y4" s="47">
        <f>Landscape!Z23/Landscape!Z26</f>
        <v>2.2857142857142856</v>
      </c>
      <c r="Z4" s="47">
        <f>Landscape!AA23/Landscape!AA26</f>
        <v>2.2857142857142856</v>
      </c>
      <c r="AA4" s="47">
        <f>Landscape!AB23/Landscape!AB26</f>
        <v>2.2857142857142856</v>
      </c>
      <c r="AB4" s="47">
        <f>Landscape!AC23/Landscape!AC26</f>
        <v>2.1428571428571428</v>
      </c>
      <c r="AC4" s="47">
        <f>Landscape!AD23/Landscape!AD26</f>
        <v>2.3333333333333335</v>
      </c>
      <c r="AD4" s="47">
        <f>Landscape!AE23/Landscape!AE26</f>
        <v>2.3214285714285716</v>
      </c>
      <c r="AE4" s="47">
        <f>Landscape!AF23/Landscape!AF26</f>
        <v>2.3913043478260869</v>
      </c>
      <c r="AF4" s="47">
        <f>Landscape!AG23/Landscape!AG26</f>
        <v>3.125</v>
      </c>
      <c r="AG4" s="47">
        <f>Landscape!AH23/Landscape!AH26</f>
        <v>4.0909090909090908</v>
      </c>
      <c r="AH4" s="47">
        <f>Landscape!AI23/Landscape!AI26</f>
        <v>3.8888888888888888</v>
      </c>
      <c r="AI4" s="47">
        <f>Landscape!AJ23/Landscape!AJ26</f>
        <v>3.5555555555555554</v>
      </c>
      <c r="AJ4" s="47">
        <f>Landscape!AK23/Landscape!AK26</f>
        <v>3.75</v>
      </c>
      <c r="AK4" s="47">
        <f>Landscape!AL23/Landscape!AL26</f>
        <v>3.125</v>
      </c>
      <c r="AL4" s="47">
        <f>Landscape!AM23/Landscape!AM26</f>
        <v>3.125</v>
      </c>
      <c r="AM4" s="47">
        <f>Landscape!AN23/Landscape!AN26</f>
        <v>3.125</v>
      </c>
      <c r="AN4" s="47">
        <f>Landscape!AO23/Landscape!AO26</f>
        <v>3.125</v>
      </c>
    </row>
    <row r="5" spans="1:40" s="46" customFormat="1" ht="27" hidden="1" customHeight="1">
      <c r="A5" s="46">
        <v>5</v>
      </c>
      <c r="B5" s="47">
        <f>Landscape!C23/Landscape!C27</f>
        <v>3.5714285714285716</v>
      </c>
      <c r="C5" s="47">
        <f>Landscape!D23/Landscape!D27</f>
        <v>3.5714285714285716</v>
      </c>
      <c r="D5" s="47">
        <f>Landscape!E23/Landscape!E27</f>
        <v>3.5714285714285716</v>
      </c>
      <c r="E5" s="47">
        <f>Landscape!F23/Landscape!F27</f>
        <v>3.5714285714285716</v>
      </c>
      <c r="F5" s="47">
        <f>Landscape!G23/Landscape!G27</f>
        <v>4.2857142857142856</v>
      </c>
      <c r="G5" s="47">
        <f>Landscape!H23/Landscape!H27</f>
        <v>4</v>
      </c>
      <c r="H5" s="47">
        <f>Landscape!I23/Landscape!I27</f>
        <v>4.375</v>
      </c>
      <c r="I5" s="47">
        <f>Landscape!J23/Landscape!J27</f>
        <v>5</v>
      </c>
      <c r="J5" s="47">
        <f>Landscape!K23/Landscape!K27</f>
        <v>5</v>
      </c>
      <c r="K5" s="47">
        <f>Landscape!L23/Landscape!L27</f>
        <v>3.6666666666666665</v>
      </c>
      <c r="L5" s="47">
        <f>Landscape!M23/Landscape!M27</f>
        <v>3.25</v>
      </c>
      <c r="M5" s="47">
        <f>Landscape!N23/Landscape!N27</f>
        <v>2.8</v>
      </c>
      <c r="N5" s="47">
        <f>Landscape!O23/Landscape!O27</f>
        <v>2.6785714285714284</v>
      </c>
      <c r="O5" s="47">
        <f>Landscape!P23/Landscape!P27</f>
        <v>2.6666666666666665</v>
      </c>
      <c r="P5" s="47">
        <f>Landscape!Q23/Landscape!Q27</f>
        <v>2.6666666666666665</v>
      </c>
      <c r="Q5" s="47">
        <f>Landscape!R23/Landscape!R27</f>
        <v>2.6666666666666665</v>
      </c>
      <c r="R5" s="47">
        <f>Landscape!S23/Landscape!S27</f>
        <v>2.6666666666666665</v>
      </c>
      <c r="S5" s="47">
        <f>Landscape!T23/Landscape!T27</f>
        <v>2.6666666666666665</v>
      </c>
      <c r="T5" s="47">
        <f>Landscape!U23/Landscape!U27</f>
        <v>2.6666666666666665</v>
      </c>
      <c r="U5" s="47">
        <f>Landscape!V23/Landscape!V27</f>
        <v>2.6666666666666665</v>
      </c>
      <c r="V5" s="47">
        <f>Landscape!W23/Landscape!W27</f>
        <v>2.6666666666666665</v>
      </c>
      <c r="W5" s="47">
        <f>Landscape!X23/Landscape!X27</f>
        <v>2.6666666666666665</v>
      </c>
      <c r="X5" s="47">
        <f>Landscape!Y23/Landscape!Y27</f>
        <v>2.6666666666666665</v>
      </c>
      <c r="Y5" s="47">
        <f>Landscape!Z23/Landscape!Z27</f>
        <v>2.6666666666666665</v>
      </c>
      <c r="Z5" s="47">
        <f>Landscape!AA23/Landscape!AA27</f>
        <v>2.6666666666666665</v>
      </c>
      <c r="AA5" s="47">
        <f>Landscape!AB23/Landscape!AB27</f>
        <v>2.6666666666666665</v>
      </c>
      <c r="AB5" s="47">
        <f>Landscape!AC23/Landscape!AC27</f>
        <v>2.6785714285714284</v>
      </c>
      <c r="AC5" s="47">
        <f>Landscape!AD23/Landscape!AD27</f>
        <v>2.8</v>
      </c>
      <c r="AD5" s="47">
        <f>Landscape!AE23/Landscape!AE27</f>
        <v>3.25</v>
      </c>
      <c r="AE5" s="47">
        <f>Landscape!AF23/Landscape!AF27</f>
        <v>3.6666666666666665</v>
      </c>
      <c r="AF5" s="47">
        <f>Landscape!AG23/Landscape!AG27</f>
        <v>5</v>
      </c>
      <c r="AG5" s="47">
        <f>Landscape!AH23/Landscape!AH27</f>
        <v>5</v>
      </c>
      <c r="AH5" s="47">
        <f>Landscape!AI23/Landscape!AI27</f>
        <v>4.375</v>
      </c>
      <c r="AI5" s="47">
        <f>Landscape!AJ23/Landscape!AJ27</f>
        <v>4</v>
      </c>
      <c r="AJ5" s="47">
        <f>Landscape!AK23/Landscape!AK27</f>
        <v>4.2857142857142856</v>
      </c>
      <c r="AK5" s="47">
        <f>Landscape!AL23/Landscape!AL27</f>
        <v>3.5714285714285716</v>
      </c>
      <c r="AL5" s="47">
        <f>Landscape!AM23/Landscape!AM27</f>
        <v>3.5714285714285716</v>
      </c>
      <c r="AM5" s="47">
        <f>Landscape!AN23/Landscape!AN27</f>
        <v>3.5714285714285716</v>
      </c>
      <c r="AN5" s="47">
        <f>Landscape!AO23/Landscape!AO27</f>
        <v>3.5714285714285716</v>
      </c>
    </row>
    <row r="6" spans="1:40" ht="27" hidden="1" customHeight="1">
      <c r="A6" s="46">
        <v>6</v>
      </c>
      <c r="B6" s="47">
        <f>Landscape!C23/Landscape!C28</f>
        <v>25</v>
      </c>
      <c r="C6" s="47">
        <f>Landscape!D23/Landscape!D28</f>
        <v>25</v>
      </c>
      <c r="D6" s="47">
        <f>Landscape!E23/Landscape!E28</f>
        <v>25</v>
      </c>
      <c r="E6" s="47">
        <f>Landscape!F23/Landscape!F28</f>
        <v>25</v>
      </c>
      <c r="F6" s="47">
        <f>Landscape!G23/Landscape!G28</f>
        <v>30</v>
      </c>
      <c r="G6" s="47">
        <f>Landscape!H23/Landscape!H28</f>
        <v>32</v>
      </c>
      <c r="H6" s="47">
        <f>Landscape!I23/Landscape!I28</f>
        <v>35</v>
      </c>
      <c r="I6" s="47">
        <f>Landscape!J23/Landscape!J28</f>
        <v>45</v>
      </c>
      <c r="J6" s="47">
        <f>Landscape!K23/Landscape!K28</f>
        <v>50</v>
      </c>
      <c r="K6" s="47">
        <f>Landscape!L23/Landscape!L28</f>
        <v>55</v>
      </c>
      <c r="L6" s="47">
        <f>Landscape!M23/Landscape!M28</f>
        <v>65</v>
      </c>
      <c r="M6" s="47">
        <f>Landscape!N23/Landscape!N28</f>
        <v>70</v>
      </c>
      <c r="N6" s="47">
        <f>Landscape!O23/Landscape!O28</f>
        <v>75</v>
      </c>
      <c r="O6" s="47">
        <f>Landscape!P23/Landscape!P28</f>
        <v>80</v>
      </c>
      <c r="P6" s="47">
        <f>Landscape!Q23/Landscape!Q28</f>
        <v>80</v>
      </c>
      <c r="Q6" s="47">
        <f>Landscape!R23/Landscape!R28</f>
        <v>80</v>
      </c>
      <c r="R6" s="47">
        <f>Landscape!S23/Landscape!S28</f>
        <v>80</v>
      </c>
      <c r="S6" s="47">
        <f>Landscape!T23/Landscape!T28</f>
        <v>80</v>
      </c>
      <c r="T6" s="47">
        <f>Landscape!U23/Landscape!U28</f>
        <v>80</v>
      </c>
      <c r="U6" s="47">
        <f>Landscape!V23/Landscape!V28</f>
        <v>80</v>
      </c>
      <c r="V6" s="47">
        <f>Landscape!W23/Landscape!W28</f>
        <v>80</v>
      </c>
      <c r="W6" s="47">
        <f>Landscape!X23/Landscape!X28</f>
        <v>80</v>
      </c>
      <c r="X6" s="47">
        <f>Landscape!Y23/Landscape!Y28</f>
        <v>80</v>
      </c>
      <c r="Y6" s="47">
        <f>Landscape!Z23/Landscape!Z28</f>
        <v>80</v>
      </c>
      <c r="Z6" s="47">
        <f>Landscape!AA23/Landscape!AA28</f>
        <v>80</v>
      </c>
      <c r="AA6" s="47">
        <f>Landscape!AB23/Landscape!AB28</f>
        <v>80</v>
      </c>
      <c r="AB6" s="47">
        <f>Landscape!AC23/Landscape!AC28</f>
        <v>75</v>
      </c>
      <c r="AC6" s="47">
        <f>Landscape!AD23/Landscape!AD28</f>
        <v>70</v>
      </c>
      <c r="AD6" s="47">
        <f>Landscape!AE23/Landscape!AE28</f>
        <v>65</v>
      </c>
      <c r="AE6" s="47">
        <f>Landscape!AF23/Landscape!AF28</f>
        <v>55</v>
      </c>
      <c r="AF6" s="47">
        <f>Landscape!AG23/Landscape!AG28</f>
        <v>50</v>
      </c>
      <c r="AG6" s="47">
        <f>Landscape!AH23/Landscape!AH28</f>
        <v>45</v>
      </c>
      <c r="AH6" s="47">
        <f>Landscape!AI23/Landscape!AI28</f>
        <v>35</v>
      </c>
      <c r="AI6" s="47">
        <f>Landscape!AJ23/Landscape!AJ28</f>
        <v>32</v>
      </c>
      <c r="AJ6" s="47">
        <f>Landscape!AK23/Landscape!AK28</f>
        <v>30</v>
      </c>
      <c r="AK6" s="47">
        <f>Landscape!AL23/Landscape!AL28</f>
        <v>25</v>
      </c>
      <c r="AL6" s="47">
        <f>Landscape!AM23/Landscape!AM28</f>
        <v>25</v>
      </c>
      <c r="AM6" s="47">
        <f>Landscape!AN23/Landscape!AN28</f>
        <v>25</v>
      </c>
      <c r="AN6" s="47">
        <f>Landscape!AO23/Landscape!AO28</f>
        <v>25</v>
      </c>
    </row>
    <row r="7" spans="1:40" ht="27" hidden="1" customHeight="1">
      <c r="A7" s="46">
        <v>7</v>
      </c>
      <c r="B7" s="47" t="e">
        <f>Landscape!C23/Landscape!C29</f>
        <v>#DIV/0!</v>
      </c>
      <c r="C7" s="47" t="e">
        <f>Landscape!D23/Landscape!D29</f>
        <v>#DIV/0!</v>
      </c>
      <c r="D7" s="47" t="e">
        <f>Landscape!E23/Landscape!E29</f>
        <v>#DIV/0!</v>
      </c>
      <c r="E7" s="47" t="e">
        <f>Landscape!F23/Landscape!F29</f>
        <v>#DIV/0!</v>
      </c>
      <c r="F7" s="47" t="e">
        <f>Landscape!G23/Landscape!G29</f>
        <v>#DIV/0!</v>
      </c>
      <c r="G7" s="47" t="e">
        <f>Landscape!H23/Landscape!H29</f>
        <v>#DIV/0!</v>
      </c>
      <c r="H7" s="47" t="e">
        <f>Landscape!I23/Landscape!I29</f>
        <v>#DIV/0!</v>
      </c>
      <c r="I7" s="47" t="e">
        <f>Landscape!J23/Landscape!J29</f>
        <v>#DIV/0!</v>
      </c>
      <c r="J7" s="47" t="e">
        <f>Landscape!K23/Landscape!K29</f>
        <v>#DIV/0!</v>
      </c>
      <c r="K7" s="47" t="e">
        <f>Landscape!L23/Landscape!L29</f>
        <v>#DIV/0!</v>
      </c>
      <c r="L7" s="47" t="e">
        <f>Landscape!M23/Landscape!M29</f>
        <v>#DIV/0!</v>
      </c>
      <c r="M7" s="47" t="e">
        <f>Landscape!N23/Landscape!N29</f>
        <v>#DIV/0!</v>
      </c>
      <c r="N7" s="47" t="e">
        <f>Landscape!O23/Landscape!O29</f>
        <v>#DIV/0!</v>
      </c>
      <c r="O7" s="47" t="e">
        <f>Landscape!P23/Landscape!P29</f>
        <v>#DIV/0!</v>
      </c>
      <c r="P7" s="47" t="e">
        <f>Landscape!Q23/Landscape!Q29</f>
        <v>#DIV/0!</v>
      </c>
      <c r="Q7" s="47" t="e">
        <f>Landscape!R23/Landscape!R29</f>
        <v>#DIV/0!</v>
      </c>
      <c r="R7" s="47" t="e">
        <f>Landscape!S23/Landscape!S29</f>
        <v>#DIV/0!</v>
      </c>
      <c r="S7" s="47" t="e">
        <f>Landscape!T23/Landscape!T29</f>
        <v>#DIV/0!</v>
      </c>
      <c r="T7" s="47" t="e">
        <f>Landscape!U23/Landscape!U29</f>
        <v>#DIV/0!</v>
      </c>
      <c r="U7" s="47" t="e">
        <f>Landscape!V23/Landscape!V29</f>
        <v>#DIV/0!</v>
      </c>
      <c r="V7" s="47" t="e">
        <f>Landscape!W23/Landscape!W29</f>
        <v>#DIV/0!</v>
      </c>
      <c r="W7" s="47" t="e">
        <f>Landscape!X23/Landscape!X29</f>
        <v>#DIV/0!</v>
      </c>
      <c r="X7" s="47" t="e">
        <f>Landscape!Y23/Landscape!Y29</f>
        <v>#DIV/0!</v>
      </c>
      <c r="Y7" s="47" t="e">
        <f>Landscape!Z23/Landscape!Z29</f>
        <v>#DIV/0!</v>
      </c>
      <c r="Z7" s="47" t="e">
        <f>Landscape!AA23/Landscape!AA29</f>
        <v>#DIV/0!</v>
      </c>
      <c r="AA7" s="47" t="e">
        <f>Landscape!AB23/Landscape!AB29</f>
        <v>#DIV/0!</v>
      </c>
      <c r="AB7" s="47" t="e">
        <f>Landscape!AC23/Landscape!AC29</f>
        <v>#DIV/0!</v>
      </c>
      <c r="AC7" s="47" t="e">
        <f>Landscape!AD23/Landscape!AD29</f>
        <v>#DIV/0!</v>
      </c>
      <c r="AD7" s="47" t="e">
        <f>Landscape!AE23/Landscape!AE29</f>
        <v>#DIV/0!</v>
      </c>
      <c r="AE7" s="47" t="e">
        <f>Landscape!AF23/Landscape!AF29</f>
        <v>#DIV/0!</v>
      </c>
      <c r="AF7" s="47" t="e">
        <f>Landscape!AG23/Landscape!AG29</f>
        <v>#DIV/0!</v>
      </c>
      <c r="AG7" s="47" t="e">
        <f>Landscape!AH23/Landscape!AH29</f>
        <v>#DIV/0!</v>
      </c>
      <c r="AH7" s="47" t="e">
        <f>Landscape!AI23/Landscape!AI29</f>
        <v>#DIV/0!</v>
      </c>
      <c r="AI7" s="47" t="e">
        <f>Landscape!AJ23/Landscape!AJ29</f>
        <v>#DIV/0!</v>
      </c>
      <c r="AJ7" s="47" t="e">
        <f>Landscape!AK23/Landscape!AK29</f>
        <v>#DIV/0!</v>
      </c>
      <c r="AK7" s="47" t="e">
        <f>Landscape!AL23/Landscape!AL29</f>
        <v>#DIV/0!</v>
      </c>
      <c r="AL7" s="47" t="e">
        <f>Landscape!AM23/Landscape!AM29</f>
        <v>#DIV/0!</v>
      </c>
      <c r="AM7" s="47" t="e">
        <f>Landscape!AN23/Landscape!AN29</f>
        <v>#DIV/0!</v>
      </c>
      <c r="AN7" s="47" t="e">
        <f>Landscape!AO23/Landscape!AO29</f>
        <v>#DIV/0!</v>
      </c>
    </row>
    <row r="8" spans="1:40" ht="27" hidden="1" customHeight="1">
      <c r="A8" s="50">
        <v>8</v>
      </c>
      <c r="B8" s="47" t="e">
        <f>Landscape!C23/Landscape!C30</f>
        <v>#DIV/0!</v>
      </c>
      <c r="C8" s="47" t="e">
        <f>Landscape!D23/Landscape!D30</f>
        <v>#DIV/0!</v>
      </c>
      <c r="D8" s="47" t="e">
        <f>Landscape!E23/Landscape!E30</f>
        <v>#DIV/0!</v>
      </c>
      <c r="E8" s="47" t="e">
        <f>Landscape!F23/Landscape!F30</f>
        <v>#DIV/0!</v>
      </c>
      <c r="F8" s="47" t="e">
        <f>Landscape!G23/Landscape!G30</f>
        <v>#DIV/0!</v>
      </c>
      <c r="G8" s="47" t="e">
        <f>Landscape!H23/Landscape!H30</f>
        <v>#DIV/0!</v>
      </c>
      <c r="H8" s="47" t="e">
        <f>Landscape!I23/Landscape!I30</f>
        <v>#DIV/0!</v>
      </c>
      <c r="I8" s="47" t="e">
        <f>Landscape!J23/Landscape!J30</f>
        <v>#DIV/0!</v>
      </c>
      <c r="J8" s="47" t="e">
        <f>Landscape!K23/Landscape!K30</f>
        <v>#DIV/0!</v>
      </c>
      <c r="K8" s="47" t="e">
        <f>Landscape!L23/Landscape!L30</f>
        <v>#DIV/0!</v>
      </c>
      <c r="L8" s="47" t="e">
        <f>Landscape!M23/Landscape!M30</f>
        <v>#DIV/0!</v>
      </c>
      <c r="M8" s="47" t="e">
        <f>Landscape!N23/Landscape!N30</f>
        <v>#DIV/0!</v>
      </c>
      <c r="N8" s="47" t="e">
        <f>Landscape!O23/Landscape!O30</f>
        <v>#DIV/0!</v>
      </c>
      <c r="O8" s="47" t="e">
        <f>Landscape!P23/Landscape!P30</f>
        <v>#DIV/0!</v>
      </c>
      <c r="P8" s="47" t="e">
        <f>Landscape!Q23/Landscape!Q30</f>
        <v>#DIV/0!</v>
      </c>
      <c r="Q8" s="47" t="e">
        <f>Landscape!R23/Landscape!R30</f>
        <v>#DIV/0!</v>
      </c>
      <c r="R8" s="47" t="e">
        <f>Landscape!S23/Landscape!S30</f>
        <v>#DIV/0!</v>
      </c>
      <c r="S8" s="47" t="e">
        <f>Landscape!T23/Landscape!T30</f>
        <v>#DIV/0!</v>
      </c>
      <c r="T8" s="47" t="e">
        <f>Landscape!U23/Landscape!U30</f>
        <v>#DIV/0!</v>
      </c>
      <c r="U8" s="47" t="e">
        <f>Landscape!V23/Landscape!V30</f>
        <v>#DIV/0!</v>
      </c>
      <c r="V8" s="47" t="e">
        <f>Landscape!W23/Landscape!W30</f>
        <v>#DIV/0!</v>
      </c>
      <c r="W8" s="47" t="e">
        <f>Landscape!X23/Landscape!X30</f>
        <v>#DIV/0!</v>
      </c>
      <c r="X8" s="47" t="e">
        <f>Landscape!Y23/Landscape!Y30</f>
        <v>#DIV/0!</v>
      </c>
      <c r="Y8" s="47" t="e">
        <f>Landscape!Z23/Landscape!Z30</f>
        <v>#DIV/0!</v>
      </c>
      <c r="Z8" s="47" t="e">
        <f>Landscape!AA23/Landscape!AA30</f>
        <v>#DIV/0!</v>
      </c>
      <c r="AA8" s="47" t="e">
        <f>Landscape!AB23/Landscape!AB30</f>
        <v>#DIV/0!</v>
      </c>
      <c r="AB8" s="47" t="e">
        <f>Landscape!AC23/Landscape!AC30</f>
        <v>#DIV/0!</v>
      </c>
      <c r="AC8" s="47" t="e">
        <f>Landscape!AD23/Landscape!AD30</f>
        <v>#DIV/0!</v>
      </c>
      <c r="AD8" s="47" t="e">
        <f>Landscape!AE23/Landscape!AE30</f>
        <v>#DIV/0!</v>
      </c>
      <c r="AE8" s="47" t="e">
        <f>Landscape!AF23/Landscape!AF30</f>
        <v>#DIV/0!</v>
      </c>
      <c r="AF8" s="47" t="e">
        <f>Landscape!AG23/Landscape!AG30</f>
        <v>#DIV/0!</v>
      </c>
      <c r="AG8" s="47" t="e">
        <f>Landscape!AH23/Landscape!AH30</f>
        <v>#DIV/0!</v>
      </c>
      <c r="AH8" s="47" t="e">
        <f>Landscape!AI23/Landscape!AI30</f>
        <v>#DIV/0!</v>
      </c>
      <c r="AI8" s="47" t="e">
        <f>Landscape!AJ23/Landscape!AJ30</f>
        <v>#DIV/0!</v>
      </c>
      <c r="AJ8" s="47" t="e">
        <f>Landscape!AK23/Landscape!AK30</f>
        <v>#DIV/0!</v>
      </c>
      <c r="AK8" s="47" t="e">
        <f>Landscape!AL23/Landscape!AL30</f>
        <v>#DIV/0!</v>
      </c>
      <c r="AL8" s="47" t="e">
        <f>Landscape!AM23/Landscape!AM30</f>
        <v>#DIV/0!</v>
      </c>
      <c r="AM8" s="47" t="e">
        <f>Landscape!AN23/Landscape!AN30</f>
        <v>#DIV/0!</v>
      </c>
      <c r="AN8" s="47" t="e">
        <f>Landscape!AO23/Landscape!AO30</f>
        <v>#DIV/0!</v>
      </c>
    </row>
    <row r="9" spans="1:40" ht="27" customHeight="1"/>
    <row r="10" spans="1:40" ht="27" customHeight="1"/>
    <row r="11" spans="1:40" ht="27" customHeight="1">
      <c r="B11" s="46" t="s">
        <v>86</v>
      </c>
    </row>
    <row r="12" spans="1:40" ht="27" customHeight="1"/>
    <row r="13" spans="1:40" ht="27" customHeight="1"/>
    <row r="14" spans="1:40" ht="27" customHeight="1"/>
    <row r="15" spans="1:40" ht="27" customHeight="1"/>
    <row r="16" spans="1:40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</sheetData>
  <phoneticPr fontId="1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44" sqref="O44"/>
    </sheetView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Landscape</vt:lpstr>
      <vt:lpstr>Ratios</vt:lpstr>
      <vt:lpstr>By Board Ratios</vt:lpstr>
      <vt:lpstr>Lane Monitor Graphics</vt:lpstr>
      <vt:lpstr>Landscape!Utskriftsområde</vt:lpstr>
    </vt:vector>
  </TitlesOfParts>
  <Company>Brunswick Bowling and Billiards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Juhani Hoppula</dc:creator>
  <cp:lastModifiedBy>Admin</cp:lastModifiedBy>
  <cp:lastPrinted>2009-08-07T22:21:07Z</cp:lastPrinted>
  <dcterms:created xsi:type="dcterms:W3CDTF">2005-08-23T16:28:25Z</dcterms:created>
  <dcterms:modified xsi:type="dcterms:W3CDTF">2014-06-09T17:11:21Z</dcterms:modified>
</cp:coreProperties>
</file>